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平成２９年度以前\永久保存\11企画課\ホームページ関係\21 home\library\yosan\R6\joho-kaiji\"/>
    </mc:Choice>
  </mc:AlternateContent>
  <xr:revisionPtr revIDLastSave="0" documentId="13_ncr:1_{2FABDCEA-A168-45F4-80DB-450CA99610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河川事業" sheetId="8" r:id="rId1"/>
    <sheet name="ダム事業" sheetId="12" r:id="rId2"/>
    <sheet name="砂防事業" sheetId="9" r:id="rId3"/>
    <sheet name="地すべり対策事業" sheetId="10" r:id="rId4"/>
    <sheet name="海岸事業" sheetId="4" r:id="rId5"/>
  </sheets>
  <definedNames>
    <definedName name="_xlnm._FilterDatabase" localSheetId="1" hidden="1">ダム事業!#REF!</definedName>
    <definedName name="_xlnm._FilterDatabase" localSheetId="0" hidden="1">#REF!</definedName>
    <definedName name="_xlnm._FilterDatabase" localSheetId="4" hidden="1">#REF!</definedName>
    <definedName name="_xlnm._FilterDatabase" localSheetId="2" hidden="1">砂防事業!#REF!</definedName>
    <definedName name="_xlnm._FilterDatabase" localSheetId="3" hidden="1">地すべり対策事業!#REF!</definedName>
    <definedName name="_xlnm.Print_Area" localSheetId="1">ダム事業!$A$1:$E$5</definedName>
    <definedName name="_xlnm.Print_Area" localSheetId="4">海岸事業!$A$1:$E$6</definedName>
    <definedName name="_xlnm.Print_Area" localSheetId="2">砂防事業!$A$1:$E$14</definedName>
    <definedName name="_xlnm.Print_Area" localSheetId="3">地すべり対策事業!$A$1:$E$5</definedName>
    <definedName name="_xlnm.Print_Titles" localSheetId="1">ダム事業!$1:$3</definedName>
    <definedName name="_xlnm.Print_Titles" localSheetId="0">河川事業!$1:$3</definedName>
    <definedName name="_xlnm.Print_Titles" localSheetId="2">砂防事業!$1:$3</definedName>
    <definedName name="_xlnm.Print_Titles" localSheetId="3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  <c r="C14" i="9" l="1"/>
  <c r="C6" i="9"/>
  <c r="C5" i="12"/>
  <c r="C11" i="9" l="1"/>
</calcChain>
</file>

<file path=xl/sharedStrings.xml><?xml version="1.0" encoding="utf-8"?>
<sst xmlns="http://schemas.openxmlformats.org/spreadsheetml/2006/main" count="143" uniqueCount="101">
  <si>
    <t>石川海岸直轄海岸保全施設整備事業</t>
    <rPh sb="0" eb="2">
      <t>イシカワ</t>
    </rPh>
    <rPh sb="2" eb="4">
      <t>カイガン</t>
    </rPh>
    <rPh sb="4" eb="6">
      <t>チョッカツ</t>
    </rPh>
    <phoneticPr fontId="0"/>
  </si>
  <si>
    <t>石川県</t>
    <rPh sb="0" eb="3">
      <t>イシカワケン</t>
    </rPh>
    <phoneticPr fontId="0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</si>
  <si>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0"/>
  </si>
  <si>
    <t>富山県</t>
    <rPh sb="0" eb="3">
      <t>トヤマケン</t>
    </rPh>
    <phoneticPr fontId="0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</si>
  <si>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0"/>
  </si>
  <si>
    <t>新潟県</t>
    <rPh sb="0" eb="3">
      <t>ニイガタケン</t>
    </rPh>
    <phoneticPr fontId="0"/>
  </si>
  <si>
    <t>備　　考</t>
    <rPh sb="0" eb="1">
      <t>ソノオ</t>
    </rPh>
    <rPh sb="3" eb="4">
      <t>コウ</t>
    </rPh>
    <phoneticPr fontId="1"/>
  </si>
  <si>
    <t>事業内容</t>
    <rPh sb="0" eb="2">
      <t>ジギョウ</t>
    </rPh>
    <rPh sb="2" eb="4">
      <t>ナイヨウ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</si>
  <si>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</si>
  <si>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</si>
  <si>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</si>
  <si>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【海岸事業】</t>
    <rPh sb="1" eb="3">
      <t>カイガン</t>
    </rPh>
    <rPh sb="3" eb="5">
      <t>ジギョウ</t>
    </rPh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</si>
  <si>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</si>
  <si>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</si>
  <si>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</si>
  <si>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長野県</t>
    <rPh sb="0" eb="3">
      <t>ナガノケン</t>
    </rPh>
    <phoneticPr fontId="1"/>
  </si>
  <si>
    <t>【ダム事業】</t>
    <rPh sb="3" eb="5">
      <t>ジギョウ</t>
    </rPh>
    <phoneticPr fontId="1"/>
  </si>
  <si>
    <t>神通川総合水系環境整備事業</t>
    <rPh sb="0" eb="3">
      <t>ジンヅウガワ</t>
    </rPh>
    <rPh sb="5" eb="7">
      <t>スイケイ</t>
    </rPh>
    <phoneticPr fontId="1"/>
  </si>
  <si>
    <t>富山県</t>
    <rPh sb="0" eb="3">
      <t>トヤマケン</t>
    </rPh>
    <phoneticPr fontId="1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</si>
  <si>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</si>
  <si>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信濃川総合水系環境整備事業</t>
    <rPh sb="0" eb="3">
      <t>シナノガワ</t>
    </rPh>
    <rPh sb="5" eb="7">
      <t>スイケイ</t>
    </rPh>
    <phoneticPr fontId="1"/>
  </si>
  <si>
    <t>新潟県
長野県</t>
    <rPh sb="0" eb="3">
      <t>ニイガタケン</t>
    </rPh>
    <rPh sb="4" eb="7">
      <t>ナガノケン</t>
    </rPh>
    <phoneticPr fontId="1"/>
  </si>
  <si>
    <t>阿賀野川総合水系環境整備事業</t>
    <rPh sb="0" eb="4">
      <t>アガノガワ</t>
    </rPh>
    <rPh sb="6" eb="8">
      <t>スイケイ</t>
    </rPh>
    <phoneticPr fontId="1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</si>
  <si>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"/>
  </si>
  <si>
    <t>新潟県</t>
    <rPh sb="0" eb="2">
      <t>ニイガタ</t>
    </rPh>
    <rPh sb="2" eb="3">
      <t>ケン</t>
    </rPh>
    <phoneticPr fontId="1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</si>
  <si>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</si>
  <si>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石川県</t>
    <rPh sb="0" eb="3">
      <t>イシカワケン</t>
    </rPh>
    <phoneticPr fontId="10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</si>
  <si>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</si>
  <si>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</si>
  <si>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富山県</t>
    <rPh sb="0" eb="3">
      <t>トヤマケン</t>
    </rPh>
    <phoneticPr fontId="10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</si>
  <si>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</si>
  <si>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</si>
  <si>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</si>
  <si>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</si>
  <si>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</si>
  <si>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新潟県</t>
    <rPh sb="0" eb="3">
      <t>ニイガタケン</t>
    </rPh>
    <phoneticPr fontId="10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</si>
  <si>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</si>
  <si>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0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</si>
  <si>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0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</si>
  <si>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</si>
  <si>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</si>
  <si>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長野県</t>
    <rPh sb="0" eb="3">
      <t>ナガノケン</t>
    </rPh>
    <phoneticPr fontId="10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</si>
  <si>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</si>
  <si>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福島県</t>
    <rPh sb="0" eb="3">
      <t>フクシマケン</t>
    </rPh>
    <phoneticPr fontId="10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</si>
  <si>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</si>
  <si>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</si>
  <si>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【河川事業】</t>
    <rPh sb="1" eb="3">
      <t>カセン</t>
    </rPh>
    <rPh sb="3" eb="5">
      <t>ジギョウ</t>
    </rPh>
    <phoneticPr fontId="1"/>
  </si>
  <si>
    <t>飯豊山系直轄砂防事業</t>
    <rPh sb="0" eb="3">
      <t>イイデサン</t>
    </rPh>
    <rPh sb="3" eb="4">
      <t>ケイ</t>
    </rPh>
    <rPh sb="4" eb="6">
      <t>チョッカツ</t>
    </rPh>
    <rPh sb="6" eb="8">
      <t>サボウ</t>
    </rPh>
    <rPh sb="8" eb="10">
      <t>ジギョウ</t>
    </rPh>
    <phoneticPr fontId="1"/>
  </si>
  <si>
    <t>山形県
新潟県</t>
    <rPh sb="0" eb="3">
      <t>ヤマガタケン</t>
    </rPh>
    <rPh sb="4" eb="7">
      <t>ニイガタケン</t>
    </rPh>
    <phoneticPr fontId="1"/>
  </si>
  <si>
    <t>黒薙川砂防堰堤群
小黒部谷第2号砂防堰堤
祖母谷砂防堰堤群改築（令和7年度完成予定）
砂防設備設計　等</t>
    <phoneticPr fontId="1"/>
  </si>
  <si>
    <t>黒部川水系直轄砂防事業</t>
    <rPh sb="0" eb="3">
      <t>クロベガワ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</si>
  <si>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1"/>
  </si>
  <si>
    <t>神通川水系直轄砂防事業</t>
    <rPh sb="0" eb="3">
      <t>ジンヅウガワ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</si>
  <si>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岐阜県</t>
    <rPh sb="0" eb="3">
      <t>ギフケン</t>
    </rPh>
    <phoneticPr fontId="1"/>
  </si>
  <si>
    <t>手取川水系直轄砂防事業</t>
    <rPh sb="0" eb="3">
      <t>テドリガワ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</si>
  <si>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石川県</t>
    <rPh sb="0" eb="3">
      <t>イシカワケン</t>
    </rPh>
    <phoneticPr fontId="1"/>
  </si>
  <si>
    <t>常願寺川水系直轄砂防事業</t>
    <rPh sb="0" eb="4">
      <t>ジョウガンジガワ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</si>
  <si>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</si>
  <si>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</si>
  <si>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滝坂地区直轄地すべり対策事業</t>
    <rPh sb="0" eb="2">
      <t>タキサカ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8"/>
  </si>
  <si>
    <t>福島県</t>
    <rPh sb="0" eb="3">
      <t>フクシマケン</t>
    </rPh>
    <phoneticPr fontId="8"/>
  </si>
  <si>
    <t>甚之助谷地区直轄地すべり対策事業</t>
    <rPh sb="0" eb="2">
      <t>ジンノ</t>
    </rPh>
    <rPh sb="2" eb="4">
      <t>スケダニ</t>
    </rPh>
    <rPh sb="4" eb="6">
      <t>チク</t>
    </rPh>
    <rPh sb="6" eb="8">
      <t>チョッカツ</t>
    </rPh>
    <rPh sb="8" eb="9">
      <t>ジ</t>
    </rPh>
    <rPh sb="12" eb="14">
      <t>タイサク</t>
    </rPh>
    <rPh sb="14" eb="16">
      <t>ジギョウ</t>
    </rPh>
    <phoneticPr fontId="8"/>
  </si>
  <si>
    <t>石川県</t>
    <rPh sb="0" eb="3">
      <t>イシカワケン</t>
    </rPh>
    <phoneticPr fontId="8"/>
  </si>
  <si>
    <t>金衛町工区　ヘッドランド　等</t>
    <rPh sb="0" eb="3">
      <t>キンエイチョウ</t>
    </rPh>
    <rPh sb="3" eb="5">
      <t>コウク</t>
    </rPh>
    <rPh sb="13" eb="14">
      <t>トウ</t>
    </rPh>
    <phoneticPr fontId="17"/>
  </si>
  <si>
    <t>長野県</t>
    <rPh sb="0" eb="2">
      <t>ナガノ</t>
    </rPh>
    <rPh sb="2" eb="3">
      <t>ケン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</si>
  <si>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1"/>
  </si>
  <si>
    <t>貝附地区河道掘削事業：河道掘削　V=7千m3　等</t>
    <rPh sb="0" eb="1">
      <t>カイ</t>
    </rPh>
    <rPh sb="1" eb="2">
      <t>フ</t>
    </rPh>
    <rPh sb="2" eb="4">
      <t>チク</t>
    </rPh>
    <rPh sb="4" eb="6">
      <t>カドウ</t>
    </rPh>
    <rPh sb="6" eb="8">
      <t>クッサク</t>
    </rPh>
    <rPh sb="8" eb="10">
      <t>ジギョウ</t>
    </rPh>
    <rPh sb="11" eb="13">
      <t>カドウ</t>
    </rPh>
    <rPh sb="13" eb="15">
      <t>クッサク</t>
    </rPh>
    <rPh sb="19" eb="20">
      <t>セン</t>
    </rPh>
    <rPh sb="23" eb="24">
      <t>トウ</t>
    </rPh>
    <phoneticPr fontId="12"/>
  </si>
  <si>
    <t>藤戸川合流点対策事業：築堤L=51m（令和7年度完成予定）　
蔵岡地区水衝部対策事業：侵食対策（低水護岸）L=44m　等</t>
    <rPh sb="0" eb="2">
      <t>フジト</t>
    </rPh>
    <rPh sb="2" eb="3">
      <t>ガワ</t>
    </rPh>
    <rPh sb="3" eb="6">
      <t>ゴウリュウテン</t>
    </rPh>
    <rPh sb="6" eb="8">
      <t>タイサク</t>
    </rPh>
    <rPh sb="8" eb="10">
      <t>ジギョウ</t>
    </rPh>
    <rPh sb="11" eb="13">
      <t>チクテイ</t>
    </rPh>
    <rPh sb="19" eb="21">
      <t>レイワ</t>
    </rPh>
    <rPh sb="22" eb="24">
      <t>ネンド</t>
    </rPh>
    <rPh sb="24" eb="26">
      <t>カンセイ</t>
    </rPh>
    <rPh sb="26" eb="28">
      <t>ヨテイ</t>
    </rPh>
    <rPh sb="31" eb="32">
      <t>クラ</t>
    </rPh>
    <rPh sb="32" eb="33">
      <t>オカ</t>
    </rPh>
    <rPh sb="33" eb="35">
      <t>チク</t>
    </rPh>
    <rPh sb="35" eb="38">
      <t>スイショウブ</t>
    </rPh>
    <rPh sb="38" eb="40">
      <t>タイサク</t>
    </rPh>
    <rPh sb="40" eb="42">
      <t>ジギョウ</t>
    </rPh>
    <rPh sb="43" eb="45">
      <t>シンショク</t>
    </rPh>
    <rPh sb="45" eb="47">
      <t>タイサク</t>
    </rPh>
    <rPh sb="48" eb="50">
      <t>テイスイ</t>
    </rPh>
    <rPh sb="50" eb="52">
      <t>ゴガン</t>
    </rPh>
    <rPh sb="59" eb="60">
      <t>トウ</t>
    </rPh>
    <phoneticPr fontId="12"/>
  </si>
  <si>
    <t>三本松河道掘削事業：河道掘削V=10.5千m3
長井地区下流狭窄部対策事業：河道掘削V=7.7千m3、盛土V=1.1千m3、法面対策A=2.1千ｍ2、排水工L=138ｍ（令和7年度完成予定）　等</t>
    <phoneticPr fontId="8"/>
  </si>
  <si>
    <t>飯山地区MIZBEステーション整備事業：用地取得A=1.1ha
長沼地区河川防災ステーション整備事業：地盤改良A=0.55ha
屋島地区堤防整備事業：築堤L=900m　（令和6年度完成予定）
福島地区堤防整備事業：築堤L=180m　（令和6年度完成予定）
長野地区堤防・市道機能向上事業：用地取得A=0.4ha
綿内地区堤防・市道機能向上事業：用地取得A=0.4ha
下生野堤防整備事業：築堤L=60m　等</t>
    <phoneticPr fontId="8"/>
  </si>
  <si>
    <t>大河津分水路右岸浸透対策事業：旧樋管撤去N=1基（令和9年度完成予定）　等</t>
    <phoneticPr fontId="16"/>
  </si>
  <si>
    <t>大河津分水路 令和の大改修：床固改築1式、橋梁架替1式、河道掘削V=473千ｍ3　（令和20年度完成予定）　等</t>
    <phoneticPr fontId="16"/>
  </si>
  <si>
    <t>横場新田地区河道掘削事業：河道掘削V=10千ｍ3
小須戸橋架替事業：橋梁架替1式、地盤改良1式
新光町やすらぎ堤整備事業：築堤護岸L=35m（令和6年度完成予定）　等</t>
    <phoneticPr fontId="16"/>
  </si>
  <si>
    <t>鴨島地区河道掘削事業：河道掘削V=10千ｍ3　等</t>
    <phoneticPr fontId="16"/>
  </si>
  <si>
    <t>上刈地区急流河川対策事業：侵食対策（低水護岸）L=40m　等</t>
    <phoneticPr fontId="16"/>
  </si>
  <si>
    <t>浦山地区河岸侵食対策事業：侵食対策（縦工）N=1式　等</t>
    <rPh sb="0" eb="2">
      <t>ウラヤマ</t>
    </rPh>
    <rPh sb="2" eb="4">
      <t>チク</t>
    </rPh>
    <rPh sb="4" eb="6">
      <t>カガン</t>
    </rPh>
    <rPh sb="6" eb="8">
      <t>シンショク</t>
    </rPh>
    <rPh sb="8" eb="10">
      <t>タイサク</t>
    </rPh>
    <rPh sb="10" eb="12">
      <t>ジギョウ</t>
    </rPh>
    <rPh sb="13" eb="15">
      <t>シンショク</t>
    </rPh>
    <rPh sb="15" eb="17">
      <t>タイサク</t>
    </rPh>
    <rPh sb="18" eb="19">
      <t>タテ</t>
    </rPh>
    <rPh sb="19" eb="20">
      <t>コウ</t>
    </rPh>
    <rPh sb="24" eb="25">
      <t>シキ</t>
    </rPh>
    <rPh sb="26" eb="27">
      <t>トウ</t>
    </rPh>
    <phoneticPr fontId="1"/>
  </si>
  <si>
    <t>利田・日置地区急流河川対策事業：侵食対策（低水護岸）L=40m（令和7年度完成予定）　等</t>
    <rPh sb="0" eb="2">
      <t>カガダ</t>
    </rPh>
    <rPh sb="3" eb="5">
      <t>ヒオキ</t>
    </rPh>
    <rPh sb="5" eb="7">
      <t>チク</t>
    </rPh>
    <rPh sb="7" eb="9">
      <t>キュウリュウ</t>
    </rPh>
    <rPh sb="9" eb="11">
      <t>カセン</t>
    </rPh>
    <rPh sb="11" eb="13">
      <t>タイサク</t>
    </rPh>
    <rPh sb="13" eb="15">
      <t>ジギョウ</t>
    </rPh>
    <rPh sb="16" eb="18">
      <t>シンショク</t>
    </rPh>
    <rPh sb="18" eb="20">
      <t>タイサク</t>
    </rPh>
    <rPh sb="21" eb="23">
      <t>テイスイ</t>
    </rPh>
    <rPh sb="23" eb="25">
      <t>ゴガン</t>
    </rPh>
    <rPh sb="32" eb="34">
      <t>レイワ</t>
    </rPh>
    <rPh sb="35" eb="37">
      <t>ネンド</t>
    </rPh>
    <rPh sb="37" eb="39">
      <t>カンセイ</t>
    </rPh>
    <rPh sb="39" eb="41">
      <t>ヨテイ</t>
    </rPh>
    <rPh sb="43" eb="44">
      <t>トウ</t>
    </rPh>
    <phoneticPr fontId="12"/>
  </si>
  <si>
    <t>牛島地区堤防整備事業：築堤L=360m
草島河道掘削事業：河道掘削V=10千ｍ3
有沢・鵜坂重点防御築堤事業：築堤L=600m（令和6年度完成予定）　等</t>
    <rPh sb="0" eb="2">
      <t>ウシジマ</t>
    </rPh>
    <rPh sb="2" eb="4">
      <t>チク</t>
    </rPh>
    <rPh sb="4" eb="6">
      <t>テイボウ</t>
    </rPh>
    <rPh sb="6" eb="8">
      <t>セイビ</t>
    </rPh>
    <rPh sb="8" eb="10">
      <t>ジギョウ</t>
    </rPh>
    <rPh sb="11" eb="13">
      <t>チクテイ</t>
    </rPh>
    <rPh sb="20" eb="22">
      <t>クサジマ</t>
    </rPh>
    <rPh sb="22" eb="24">
      <t>カドウ</t>
    </rPh>
    <rPh sb="24" eb="26">
      <t>クッサク</t>
    </rPh>
    <rPh sb="26" eb="28">
      <t>ジギョウ</t>
    </rPh>
    <rPh sb="29" eb="31">
      <t>カドウ</t>
    </rPh>
    <rPh sb="31" eb="33">
      <t>クッサク</t>
    </rPh>
    <rPh sb="37" eb="38">
      <t>チ</t>
    </rPh>
    <rPh sb="41" eb="43">
      <t>アリサワ</t>
    </rPh>
    <rPh sb="44" eb="45">
      <t>ウ</t>
    </rPh>
    <rPh sb="45" eb="46">
      <t>サカ</t>
    </rPh>
    <rPh sb="46" eb="48">
      <t>ジュウテン</t>
    </rPh>
    <rPh sb="48" eb="50">
      <t>ボウギョ</t>
    </rPh>
    <rPh sb="50" eb="52">
      <t>チクテイ</t>
    </rPh>
    <rPh sb="52" eb="54">
      <t>ジギョウ</t>
    </rPh>
    <rPh sb="55" eb="57">
      <t>チクテイ</t>
    </rPh>
    <rPh sb="64" eb="66">
      <t>レイワ</t>
    </rPh>
    <rPh sb="67" eb="69">
      <t>ネンド</t>
    </rPh>
    <rPh sb="69" eb="71">
      <t>カンセイ</t>
    </rPh>
    <rPh sb="71" eb="73">
      <t>ヨテイ</t>
    </rPh>
    <rPh sb="75" eb="76">
      <t>トウ</t>
    </rPh>
    <phoneticPr fontId="12"/>
  </si>
  <si>
    <t>上高岡地区急流河川対策事業：侵食対策（低水護岸）L=80m　
大門地区急流河川対策事業：侵食対策（低水護岸）L=40m　等</t>
    <phoneticPr fontId="1"/>
  </si>
  <si>
    <t>長江地区堤防強化対策事業：浸透対策（遮水矢板、高水護岸）L=60m　（令和7年度完成予定）　等</t>
    <phoneticPr fontId="1"/>
  </si>
  <si>
    <t>西川・熊田川合流点対策事業：樋門新築N=1基　等</t>
    <rPh sb="0" eb="2">
      <t>ニシカワ</t>
    </rPh>
    <rPh sb="3" eb="5">
      <t>クマダ</t>
    </rPh>
    <rPh sb="5" eb="6">
      <t>ガワ</t>
    </rPh>
    <rPh sb="6" eb="9">
      <t>ゴウリュウテン</t>
    </rPh>
    <rPh sb="9" eb="11">
      <t>タイサク</t>
    </rPh>
    <rPh sb="11" eb="13">
      <t>ジギョウ</t>
    </rPh>
    <rPh sb="14" eb="16">
      <t>ヒモン</t>
    </rPh>
    <rPh sb="16" eb="18">
      <t>シンチク</t>
    </rPh>
    <rPh sb="21" eb="22">
      <t>キ</t>
    </rPh>
    <rPh sb="23" eb="24">
      <t>トウ</t>
    </rPh>
    <phoneticPr fontId="1"/>
  </si>
  <si>
    <t>梯川緊急治水対策プロジェクト（小松地区河道掘削）：河道掘削
V=27千ｍ3　等</t>
    <phoneticPr fontId="1"/>
  </si>
  <si>
    <t>本体工事、押場貯水池法面対策工事、工事用道路工事　等</t>
    <phoneticPr fontId="1"/>
  </si>
  <si>
    <t>土砂輸送用トンネル工事、管理設備工事　等</t>
    <phoneticPr fontId="3"/>
  </si>
  <si>
    <t>梓川本川上流床固群（令和7年度完成予定）
八右衛門沢上流床固工群（令和8年度完成予定）
上千丈沢床固工群
釜ヶ渕砂防堰堤渓岸改築（令和8年度完成予定）
島々谷第6号砂防堰堤（令和7年度完成予定）
波田黒川下流第2号砂防堰堤
平砂防堰堤改築（令和7年度完成予定）
篭川第3号下流砂防堰堤（令和11年度完成予定）
篭川第1号下流砂防堰堤
寄沢砂防堰堤改築（令和6年度完成予定）
日向山床固工群（令和8年度完成予定）
鹿島川流域砂防設備改築
丸山砂防堰堤改築（Ⅱ期）（令和8年度完成予定）
鹿島川下流床固工群改築
大冷上流砂防堰堤（令和9年度完成予定）
大川沢第1号砂防堰堤改築（令和7年度完成予定）
境川渓流保全工（Ⅱ期）
湯川流域砂防設備改築（令和8年度完成予定）
湯川上流砂防堰堤群
焼岳砂防設備改築（令和9年度完成予定）
梓川流域砂防設備改築（令和9年度完成予定）
奈川流域砂防堰堤群（令和11年度完成予定）
金原地区法面対策（令和6年度完成予定）
砂防設備設計、用地取得A=0.40ha　等</t>
    <phoneticPr fontId="1"/>
  </si>
  <si>
    <t>魚野川下流床固工群
松川入川渓流保全工（令和10年度完成予定）
檜ノ又谷砂防堰堤（令和10年度完成予定）
居頭沢砂防堰堤（令和10年度完成予定）
登川床固工群（令和10年度完成予定）
丸ノ沢砂防堰堤群（令和8年度完成予定）
登川流域砂防堰堤改築
姥沢川第3号砂防堰堤（令和10年度完成予定）
高棚川砂防堰堤群
三国川中流域土砂災害対策（令和9年度完成予定）
水無川流域砂防堰堤改築
芋川流域砂防設備改築（令和9年度完成予定）
松葉川砂防堰堤
相川川流域砂防堰堤群
破間川流域砂防堰堤改築（令和7年度完成予定）
市ノ沢砂防堰堤群（令和8年度完成予定）
柳笠沢砂防堰堤（令和10年度完成予定）
浅貝川渓流保全工（令和8年度完成予定）
三俣渓流保全工
三俣砂防堰堤群
清津川流域砂防堰堤改築（令和7年度完成予定）
清津峡渓流保全工
釜川上流第3号砂防堰堤（令和8年度完成予定）
中津川床固工群（令和7年度完成予定）
石黒川砂防堰堤群（令和7年度完成予定）
中津川流域砂防堰堤改築（令和7年度完成予定）
中津川上流域砂防堰堤改築（令和10年度完成予定）
中津川上流砂防堰堤群（令和11年度完成予定）
秋山郷床固工群
砂防設備設計、用地取得A=2.15ha　等</t>
    <phoneticPr fontId="1"/>
  </si>
  <si>
    <t>新湯砂防堰堤群（令和9年度完成予定）
滝谷砂防堰堤群
湯川上流砂防堰堤群（令和10年度完成予定）
金山谷砂防堰堤群（令和10年度完成予定）
有峰地区渓岸対策
多枝原谷下流砂防堰堤群
真川上流砂防堰堤群
真川第3号砂防堰堤（令和8年度完成予定）
常願寺川中流域砂防堰堤改築
サブ谷砂防堰堤改築
常願寺川中流域斜面対策
桑谷上流砂防堰堤（令和7年度完成予定）
天鳥下流砂防堰堤（令和10年度完成予定）
称名川流域砂防設備改築
砂防設備設計、用地取得A=4.5ha　等</t>
    <phoneticPr fontId="1"/>
  </si>
  <si>
    <t>甚之助谷上流砂防堰堤群改築
赤岩砂防堰堤群改築（令和7年度完成予定）
中ノ川砂防堰堤群改築
尾添川第1号砂防堰堤（令和10年度完成予定）
尾添川第3号砂防堰堤（令和9年度完成予定）
猿花上流砂防堰堤改築（令和11年度完成予定）
別当谷砂防堰堤群上流域改築
別当谷砂防堰堤群下流域改築
猿壁砂防堰堤改築
女原北砂防堰堤（令和10年度完成予定）
砂防設備設計、用地取得A=3.5ha　等</t>
    <phoneticPr fontId="1"/>
  </si>
  <si>
    <t>右俣谷第4号砂防堰堤改築（令和7年度完成予定）
右俣谷第4号上流砂防堰堤（令和10年度完成予定）
右俣谷第1号下流砂防堰堤群改築（令和10年度完成予定）
小鍋谷第11号上流砂防堰堤群（令和9年度完成予定）
江馬東町砂防堰堤群（令和9年度完成予定）
跡津川砂防堰堤群（令和11年度完成予定）
高原川流域流木対策（令和11年度完成予定）
白谷砂防堰堤群（令和8年度完成予定）
貝塩第2号砂防堰堤（令和7年度完成予定）
高原川流域砂防設備改築（令和7年度完成予定）
福地上流床固工群
砂防設備設計、用地取得A=59.1ha　等</t>
    <phoneticPr fontId="1"/>
  </si>
  <si>
    <t>来馬河原遊砂地
平川流域砂防設備改築（令和8年度完成予定）
前崩沢砂防堰堤（令和7年度完成予定）
無名沢砂防堰堤
松川流域砂防設備改築（令和8年度完成予定）
猿倉砂防堰堤（令和7年度完成予定）
猿倉下流砂防堰堤群
湯ノ入沢砂防堰堤群（令和8年度完成予定）
姫川砂防設備改築（Ⅱ期）
袖ガラ沢砂防堰堤（令和7年度完成予定）
大久保川砂防堰堤群（令和8年度完成予定）
浦川砂防設備改築（Ⅱ期）
浦川上流砂防堰堤群（令和10年度完成予定）
浦川第9号砂防堰堤（令和10年度完成予定）
高倉沢砂防堰堤
板倉沢砂防堰堤
葛葉上流床固工群改築（令和7年度完成予定）
大所第9号砂防堰堤（令和9年度完成予定）
大所第5号砂防堰堤（令和10年度完成予定）
大所第10号下流砂防堰堤改築（令和11年度完成予定）
小滝第1号下流砂防堰堤
田中川砂防堰堤（令和9年度完成予定）
砂防設備設計、用地取得A=1.25ha　等</t>
    <phoneticPr fontId="1"/>
  </si>
  <si>
    <t>横ボーリング工　等</t>
    <phoneticPr fontId="8"/>
  </si>
  <si>
    <t>第2工区：離岸堤　
第3工区：離岸堤　等</t>
    <rPh sb="0" eb="1">
      <t>ダイ</t>
    </rPh>
    <rPh sb="2" eb="4">
      <t>コウク</t>
    </rPh>
    <rPh sb="5" eb="8">
      <t>リガンテイ</t>
    </rPh>
    <rPh sb="10" eb="11">
      <t>ダイ</t>
    </rPh>
    <rPh sb="12" eb="14">
      <t>コウク</t>
    </rPh>
    <rPh sb="15" eb="18">
      <t>リガンテイ</t>
    </rPh>
    <rPh sb="19" eb="20">
      <t>トウ</t>
    </rPh>
    <phoneticPr fontId="17"/>
  </si>
  <si>
    <t>片山津工区：根固工　等</t>
    <rPh sb="0" eb="3">
      <t>カタヤマヅ</t>
    </rPh>
    <rPh sb="3" eb="5">
      <t>コウク</t>
    </rPh>
    <rPh sb="6" eb="7">
      <t>ネ</t>
    </rPh>
    <rPh sb="7" eb="8">
      <t>コ</t>
    </rPh>
    <rPh sb="8" eb="9">
      <t>コウ</t>
    </rPh>
    <rPh sb="10" eb="11">
      <t>トウ</t>
    </rPh>
    <phoneticPr fontId="17"/>
  </si>
  <si>
    <t>令和6年度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</si>
  <si>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自然再生（荒川水系）
モニタリング　N＝１式　（令和7年度完成予定）</t>
    <phoneticPr fontId="8"/>
  </si>
  <si>
    <t>自然再生（阿賀野川水系）
大河原樋管魚道整備（連続性の確保）　N＝１箇所
早出川地区 河道掘削（河原の再生）　　V＝5,000m3</t>
    <phoneticPr fontId="8"/>
  </si>
  <si>
    <t>自然再生（千曲川中流域）
砂礫河原再生　V＝48,000㎥
水辺整備（（千曲川北信5市町地先）
河川管理用道路　L＝3㎞ 等</t>
    <rPh sb="0" eb="2">
      <t>シゼン</t>
    </rPh>
    <rPh sb="2" eb="4">
      <t>サイセイ</t>
    </rPh>
    <rPh sb="5" eb="8">
      <t>チクマガワ</t>
    </rPh>
    <rPh sb="8" eb="10">
      <t>チュウリュウ</t>
    </rPh>
    <rPh sb="10" eb="11">
      <t>イキ</t>
    </rPh>
    <rPh sb="13" eb="15">
      <t>サレキ</t>
    </rPh>
    <rPh sb="15" eb="17">
      <t>カワラ</t>
    </rPh>
    <rPh sb="17" eb="19">
      <t>サイセイ</t>
    </rPh>
    <rPh sb="30" eb="32">
      <t>ミズベ</t>
    </rPh>
    <rPh sb="32" eb="34">
      <t>セイビ</t>
    </rPh>
    <rPh sb="36" eb="39">
      <t>チクマガワ</t>
    </rPh>
    <rPh sb="39" eb="41">
      <t>ホクシン</t>
    </rPh>
    <rPh sb="42" eb="44">
      <t>シチョウ</t>
    </rPh>
    <rPh sb="44" eb="46">
      <t>ジサキ</t>
    </rPh>
    <rPh sb="48" eb="50">
      <t>カセン</t>
    </rPh>
    <rPh sb="50" eb="53">
      <t>カンリヨウ</t>
    </rPh>
    <rPh sb="53" eb="55">
      <t>ドウロ</t>
    </rPh>
    <rPh sb="61" eb="62">
      <t>トウ</t>
    </rPh>
    <phoneticPr fontId="1"/>
  </si>
  <si>
    <t>自然再生（黒部川）
モニタリング　N=１式　（令和9年度完成予定）</t>
    <phoneticPr fontId="1"/>
  </si>
  <si>
    <t>自然再生（神通川水系）
水中カバーの創出　N=１箇所</t>
    <rPh sb="0" eb="2">
      <t>シゼン</t>
    </rPh>
    <rPh sb="2" eb="4">
      <t>サイセイ</t>
    </rPh>
    <rPh sb="5" eb="7">
      <t>ジンズウ</t>
    </rPh>
    <rPh sb="7" eb="8">
      <t>ガワ</t>
    </rPh>
    <rPh sb="8" eb="10">
      <t>スイケイ</t>
    </rPh>
    <rPh sb="12" eb="14">
      <t>スイチュウ</t>
    </rPh>
    <rPh sb="18" eb="20">
      <t>ソウシュツ</t>
    </rPh>
    <rPh sb="24" eb="26">
      <t>カショ</t>
    </rPh>
    <phoneticPr fontId="1"/>
  </si>
  <si>
    <t>排水トンネル工（令和10年度完成予定） 等</t>
    <rPh sb="8" eb="10">
      <t>レイワ</t>
    </rPh>
    <rPh sb="12" eb="14">
      <t>ネンド</t>
    </rPh>
    <rPh sb="14" eb="16">
      <t>カンセイ</t>
    </rPh>
    <rPh sb="16" eb="18">
      <t>ヨテイ</t>
    </rPh>
    <rPh sb="20" eb="21">
      <t>トウ</t>
    </rPh>
    <phoneticPr fontId="8"/>
  </si>
  <si>
    <t>杉立沢土砂流出対策（令和10年度完成予定）
荒川上流砂防堰堤改築（令和10年度完成予定）
小川沢砂防堰堤（令和6年度完成予定）
大滝川砂防堰堤群（令和10年度完成予定）
梅花皮沢第5号砂防堰堤
玉川下流砂防堰堤
滝谷沢砂防堰堤群（令和9年度完成予定）
横山沢上流砂防堰堤（令和6年度完成予定）
中中山沢砂防堰堤（令和6年度完成予定）
加治川砂防施設改築（令和7年度完成予定）
藤沢川第3号砂防堰堤（令和8年度完成予定）
荒川下流土砂・流木対策砂防堰堤改築（令和7年度完成予定）
馬取川下流砂防堰堤（令和6年度完成予定）
向沢砂防堰堤（令和6年度完成予定）
籐三郎沢砂防堰堤（令和8年度完成予定）
砂防設備設計、用地取得A=6.3ha　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</si>
</sst>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_);[Red]\(#,##0\)"/>
    <numFmt numFmtId="178" formatCode="0.0_ ;[Red]\-0.0\ "/>
    <numFmt numFmtId="179" formatCode="#,##0;&quot;△ &quot;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color theme="0" tint="-0.34998626667073579"/>
      <name val="ＭＳ Ｐゴシック"/>
      <family val="3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>
      <alignment vertical="center"/>
    </xf>
    <xf numFmtId="38" fontId="7" fillId="0" borderId="1" xfId="3" applyFont="1" applyFill="1" applyBorder="1" applyAlignment="1">
      <alignment horizontal="right" vertical="center"/>
    </xf>
    <xf numFmtId="0" fontId="7" fillId="0" borderId="1" xfId="2" applyFont="1" applyBorder="1" applyAlignment="1">
      <alignment vertical="center" wrapText="1" shrinkToFit="1"/>
    </xf>
    <xf numFmtId="0" fontId="7" fillId="0" borderId="1" xfId="2" applyFont="1" applyBorder="1">
      <alignment vertical="center"/>
    </xf>
    <xf numFmtId="0" fontId="5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1" xfId="0" applyFont="1" applyBorder="1" applyAlignment="1">
      <alignment vertical="center" wrapText="1"/>
    </xf>
    <xf numFmtId="38" fontId="9" fillId="0" borderId="1" xfId="6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79" fontId="9" fillId="0" borderId="1" xfId="5" applyNumberFormat="1" applyFont="1" applyFill="1" applyBorder="1" applyAlignment="1">
      <alignment vertical="center"/>
    </xf>
    <xf numFmtId="179" fontId="9" fillId="0" borderId="1" xfId="5" applyNumberFormat="1" applyFont="1" applyFill="1" applyBorder="1" applyAlignment="1">
      <alignment vertical="center" wrapText="1"/>
    </xf>
    <xf numFmtId="176" fontId="14" fillId="0" borderId="1" xfId="5" applyNumberFormat="1" applyFont="1" applyFill="1" applyBorder="1" applyAlignment="1">
      <alignment vertical="center" wrapText="1"/>
    </xf>
    <xf numFmtId="38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78" fontId="19" fillId="0" borderId="1" xfId="0" applyNumberFormat="1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4" fillId="0" borderId="0" xfId="2" applyFont="1" applyAlignment="1">
      <alignment vertical="center" wrapText="1"/>
    </xf>
    <xf numFmtId="0" fontId="3" fillId="0" borderId="1" xfId="4" applyFont="1" applyBorder="1" applyAlignment="1">
      <alignment vertical="center" wrapText="1"/>
    </xf>
    <xf numFmtId="177" fontId="3" fillId="0" borderId="1" xfId="4" applyNumberFormat="1" applyFont="1" applyBorder="1" applyAlignment="1">
      <alignment horizontal="right" vertical="center"/>
    </xf>
    <xf numFmtId="179" fontId="18" fillId="0" borderId="1" xfId="5" applyNumberFormat="1" applyFont="1" applyFill="1" applyBorder="1" applyAlignment="1">
      <alignment vertical="center" wrapText="1"/>
    </xf>
    <xf numFmtId="0" fontId="3" fillId="0" borderId="0" xfId="2" applyFo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0" borderId="1" xfId="4" applyFont="1" applyBorder="1" applyAlignment="1">
      <alignment vertical="center" wrapText="1" shrinkToFit="1"/>
    </xf>
    <xf numFmtId="38" fontId="3" fillId="0" borderId="1" xfId="4" applyNumberFormat="1" applyFont="1" applyBorder="1" applyAlignment="1">
      <alignment horizontal="right" vertical="center"/>
    </xf>
    <xf numFmtId="0" fontId="18" fillId="0" borderId="1" xfId="2" applyFont="1" applyBorder="1">
      <alignment vertical="center"/>
    </xf>
    <xf numFmtId="0" fontId="18" fillId="0" borderId="1" xfId="2" applyFont="1" applyBorder="1" applyAlignment="1">
      <alignment vertical="center" wrapText="1"/>
    </xf>
    <xf numFmtId="38" fontId="19" fillId="0" borderId="1" xfId="3" applyFont="1" applyFill="1" applyBorder="1" applyAlignment="1">
      <alignment horizontal="right" vertical="center"/>
    </xf>
    <xf numFmtId="0" fontId="3" fillId="0" borderId="3" xfId="2" applyFont="1" applyBorder="1" applyAlignment="1">
      <alignment vertical="center" wrapText="1" shrinkToFit="1"/>
    </xf>
    <xf numFmtId="0" fontId="3" fillId="0" borderId="0" xfId="2" applyFont="1" applyAlignment="1">
      <alignment vertical="center" wrapText="1" shrinkToFit="1"/>
    </xf>
    <xf numFmtId="0" fontId="3" fillId="0" borderId="0" xfId="2" applyFont="1" applyAlignment="1">
      <alignment vertical="center" wrapText="1"/>
    </xf>
    <xf numFmtId="177" fontId="3" fillId="0" borderId="5" xfId="4" applyNumberFormat="1" applyFont="1" applyBorder="1" applyAlignment="1">
      <alignment horizontal="right" vertical="center"/>
    </xf>
    <xf numFmtId="0" fontId="4" fillId="0" borderId="6" xfId="2" applyFont="1" applyBorder="1">
      <alignment vertical="center"/>
    </xf>
    <xf numFmtId="38" fontId="9" fillId="2" borderId="1" xfId="6" applyFont="1" applyFill="1" applyBorder="1" applyAlignment="1">
      <alignment horizontal="right" vertical="center"/>
    </xf>
    <xf numFmtId="178" fontId="14" fillId="2" borderId="1" xfId="0" applyNumberFormat="1" applyFont="1" applyFill="1" applyBorder="1" applyAlignment="1">
      <alignment horizontal="left" vertical="top" wrapText="1"/>
    </xf>
    <xf numFmtId="176" fontId="14" fillId="2" borderId="1" xfId="5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38" fontId="9" fillId="0" borderId="2" xfId="6" applyFont="1" applyFill="1" applyBorder="1" applyAlignment="1">
      <alignment horizontal="right" vertical="center"/>
    </xf>
    <xf numFmtId="38" fontId="9" fillId="0" borderId="4" xfId="6" applyFont="1" applyFill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6" fontId="14" fillId="0" borderId="2" xfId="5" applyNumberFormat="1" applyFont="1" applyFill="1" applyBorder="1" applyAlignment="1">
      <alignment horizontal="left" vertical="top" wrapText="1"/>
    </xf>
    <xf numFmtId="176" fontId="14" fillId="0" borderId="4" xfId="5" applyNumberFormat="1" applyFont="1" applyFill="1" applyBorder="1" applyAlignment="1">
      <alignment horizontal="left" vertical="top" wrapText="1"/>
    </xf>
  </cellXfs>
  <cellStyles count="7">
    <cellStyle name="桁区切り" xfId="5" builtinId="6"/>
    <cellStyle name="桁区切り 10 2" xfId="3" xr:uid="{00000000-0005-0000-0000-000001000000}"/>
    <cellStyle name="桁区切り 10 2 2" xfId="6" xr:uid="{00000000-0005-0000-0000-000002000000}"/>
    <cellStyle name="桁区切り 2" xfId="1" xr:uid="{00000000-0005-0000-0000-000003000000}"/>
    <cellStyle name="標準" xfId="0" builtinId="0"/>
    <cellStyle name="標準 2" xfId="2" xr:uid="{00000000-0005-0000-0000-000005000000}"/>
    <cellStyle name="標準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0.6328125" style="36" customWidth="1"/>
    <col min="2" max="2" width="17.6328125" style="45" customWidth="1"/>
    <col min="3" max="3" width="10.6328125" style="36" customWidth="1"/>
    <col min="4" max="4" width="25.81640625" style="36" customWidth="1"/>
    <col min="5" max="5" width="27.36328125" style="36" customWidth="1"/>
    <col min="6" max="16384" width="9" style="36"/>
  </cols>
  <sheetData>
    <row r="1" spans="1:5" s="31" customFormat="1" ht="20.25" customHeight="1" x14ac:dyDescent="0.2">
      <c r="A1" s="51" t="s">
        <v>93</v>
      </c>
      <c r="B1" s="51"/>
      <c r="C1" s="51"/>
      <c r="D1" s="51"/>
      <c r="E1" s="51"/>
    </row>
    <row r="2" spans="1:5" s="9" customFormat="1" ht="19.5" customHeight="1" x14ac:dyDescent="0.2">
      <c r="A2" s="9" t="s">
        <v>46</v>
      </c>
      <c r="B2" s="32"/>
      <c r="E2" s="8"/>
    </row>
    <row r="3" spans="1:5" s="9" customFormat="1" ht="36" x14ac:dyDescent="0.2">
      <c r="A3" s="21" t="s">
        <v>10</v>
      </c>
      <c r="B3" s="21" t="s">
        <v>9</v>
      </c>
      <c r="C3" s="21" t="s">
        <v>8</v>
      </c>
      <c r="D3" s="22" t="s">
        <v>7</v>
      </c>
      <c r="E3" s="21" t="s">
        <v>6</v>
      </c>
    </row>
    <row r="4" spans="1:5" ht="35.25" customHeight="1" x14ac:dyDescent="0.2">
      <c r="A4" s="33" t="s">
        <v>35</v>
      </c>
      <c r="B4" s="33" t="s">
        <v>45</v>
      </c>
      <c r="C4" s="34">
        <v>120</v>
      </c>
      <c r="D4" s="35" t="s">
        <v>66</v>
      </c>
      <c r="E4" s="3"/>
    </row>
    <row r="5" spans="1:5" ht="61.5" customHeight="1" x14ac:dyDescent="0.2">
      <c r="A5" s="33" t="s">
        <v>35</v>
      </c>
      <c r="B5" s="33" t="s">
        <v>44</v>
      </c>
      <c r="C5" s="34">
        <v>441.6</v>
      </c>
      <c r="D5" s="35" t="s">
        <v>67</v>
      </c>
      <c r="E5" s="3"/>
    </row>
    <row r="6" spans="1:5" ht="84" customHeight="1" x14ac:dyDescent="0.2">
      <c r="A6" s="33" t="s">
        <v>43</v>
      </c>
      <c r="B6" s="33" t="s">
        <v>42</v>
      </c>
      <c r="C6" s="34">
        <v>385</v>
      </c>
      <c r="D6" s="37" t="s">
        <v>68</v>
      </c>
      <c r="E6" s="3"/>
    </row>
    <row r="7" spans="1:5" ht="183" customHeight="1" x14ac:dyDescent="0.2">
      <c r="A7" s="33" t="s">
        <v>41</v>
      </c>
      <c r="B7" s="33" t="s">
        <v>40</v>
      </c>
      <c r="C7" s="46">
        <v>707</v>
      </c>
      <c r="D7" s="35" t="s">
        <v>69</v>
      </c>
      <c r="E7" s="47"/>
    </row>
    <row r="8" spans="1:5" ht="66.75" customHeight="1" x14ac:dyDescent="0.2">
      <c r="A8" s="33" t="s">
        <v>35</v>
      </c>
      <c r="B8" s="33" t="s">
        <v>39</v>
      </c>
      <c r="C8" s="34">
        <v>468</v>
      </c>
      <c r="D8" s="35" t="s">
        <v>70</v>
      </c>
      <c r="E8" s="3"/>
    </row>
    <row r="9" spans="1:5" ht="64.5" customHeight="1" x14ac:dyDescent="0.2">
      <c r="A9" s="33" t="s">
        <v>35</v>
      </c>
      <c r="B9" s="33" t="s">
        <v>38</v>
      </c>
      <c r="C9" s="34">
        <v>7250</v>
      </c>
      <c r="D9" s="35" t="s">
        <v>71</v>
      </c>
      <c r="E9" s="3"/>
    </row>
    <row r="10" spans="1:5" ht="87" customHeight="1" x14ac:dyDescent="0.2">
      <c r="A10" s="33" t="s">
        <v>35</v>
      </c>
      <c r="B10" s="38" t="s">
        <v>37</v>
      </c>
      <c r="C10" s="34">
        <v>830</v>
      </c>
      <c r="D10" s="35" t="s">
        <v>72</v>
      </c>
      <c r="E10" s="3"/>
    </row>
    <row r="11" spans="1:5" ht="33.75" customHeight="1" x14ac:dyDescent="0.2">
      <c r="A11" s="33" t="s">
        <v>35</v>
      </c>
      <c r="B11" s="33" t="s">
        <v>36</v>
      </c>
      <c r="C11" s="34">
        <v>376</v>
      </c>
      <c r="D11" s="35" t="s">
        <v>73</v>
      </c>
      <c r="E11" s="3"/>
    </row>
    <row r="12" spans="1:5" ht="45" customHeight="1" x14ac:dyDescent="0.2">
      <c r="A12" s="33" t="s">
        <v>35</v>
      </c>
      <c r="B12" s="33" t="s">
        <v>34</v>
      </c>
      <c r="C12" s="34">
        <v>107</v>
      </c>
      <c r="D12" s="35" t="s">
        <v>74</v>
      </c>
      <c r="E12" s="3"/>
    </row>
    <row r="13" spans="1:5" ht="33" customHeight="1" x14ac:dyDescent="0.2">
      <c r="A13" s="33" t="s">
        <v>29</v>
      </c>
      <c r="B13" s="33" t="s">
        <v>33</v>
      </c>
      <c r="C13" s="34">
        <v>195</v>
      </c>
      <c r="D13" s="35" t="s">
        <v>75</v>
      </c>
      <c r="E13" s="3"/>
    </row>
    <row r="14" spans="1:5" ht="45" customHeight="1" x14ac:dyDescent="0.2">
      <c r="A14" s="33" t="s">
        <v>29</v>
      </c>
      <c r="B14" s="33" t="s">
        <v>32</v>
      </c>
      <c r="C14" s="34">
        <v>233</v>
      </c>
      <c r="D14" s="35" t="s">
        <v>76</v>
      </c>
      <c r="E14" s="3"/>
    </row>
    <row r="15" spans="1:5" ht="84.65" customHeight="1" x14ac:dyDescent="0.2">
      <c r="A15" s="33" t="s">
        <v>29</v>
      </c>
      <c r="B15" s="33" t="s">
        <v>31</v>
      </c>
      <c r="C15" s="34">
        <v>998</v>
      </c>
      <c r="D15" s="35" t="s">
        <v>77</v>
      </c>
      <c r="E15" s="3"/>
    </row>
    <row r="16" spans="1:5" ht="51.75" customHeight="1" x14ac:dyDescent="0.2">
      <c r="A16" s="33" t="s">
        <v>29</v>
      </c>
      <c r="B16" s="33" t="s">
        <v>30</v>
      </c>
      <c r="C16" s="34">
        <v>404</v>
      </c>
      <c r="D16" s="35" t="s">
        <v>78</v>
      </c>
      <c r="E16" s="3"/>
    </row>
    <row r="17" spans="1:5" ht="46.75" customHeight="1" x14ac:dyDescent="0.2">
      <c r="A17" s="33" t="s">
        <v>29</v>
      </c>
      <c r="B17" s="33" t="s">
        <v>28</v>
      </c>
      <c r="C17" s="34">
        <v>192</v>
      </c>
      <c r="D17" s="35" t="s">
        <v>79</v>
      </c>
      <c r="E17" s="3"/>
    </row>
    <row r="18" spans="1:5" ht="48.75" customHeight="1" x14ac:dyDescent="0.2">
      <c r="A18" s="33" t="s">
        <v>26</v>
      </c>
      <c r="B18" s="33" t="s">
        <v>27</v>
      </c>
      <c r="C18" s="39">
        <v>573</v>
      </c>
      <c r="D18" s="35" t="s">
        <v>80</v>
      </c>
      <c r="E18" s="3"/>
    </row>
    <row r="19" spans="1:5" ht="45.75" customHeight="1" x14ac:dyDescent="0.2">
      <c r="A19" s="33" t="s">
        <v>26</v>
      </c>
      <c r="B19" s="33" t="s">
        <v>25</v>
      </c>
      <c r="C19" s="34">
        <v>1037</v>
      </c>
      <c r="D19" s="35" t="s">
        <v>81</v>
      </c>
      <c r="E19" s="3"/>
    </row>
    <row r="20" spans="1:5" ht="37.25" customHeight="1" x14ac:dyDescent="0.2">
      <c r="A20" s="40" t="s">
        <v>24</v>
      </c>
      <c r="B20" s="41" t="s">
        <v>23</v>
      </c>
      <c r="C20" s="42">
        <v>46.4</v>
      </c>
      <c r="D20" s="28" t="s">
        <v>94</v>
      </c>
      <c r="E20" s="40"/>
    </row>
    <row r="21" spans="1:5" ht="63" customHeight="1" x14ac:dyDescent="0.2">
      <c r="A21" s="41" t="s">
        <v>24</v>
      </c>
      <c r="B21" s="41" t="s">
        <v>22</v>
      </c>
      <c r="C21" s="42">
        <v>88.6</v>
      </c>
      <c r="D21" s="28" t="s">
        <v>95</v>
      </c>
      <c r="E21" s="40"/>
    </row>
    <row r="22" spans="1:5" ht="73.25" customHeight="1" x14ac:dyDescent="0.2">
      <c r="A22" s="41" t="s">
        <v>21</v>
      </c>
      <c r="B22" s="41" t="s">
        <v>20</v>
      </c>
      <c r="C22" s="42">
        <v>347.2</v>
      </c>
      <c r="D22" s="29" t="s">
        <v>96</v>
      </c>
      <c r="E22" s="40"/>
    </row>
    <row r="23" spans="1:5" ht="39.75" customHeight="1" x14ac:dyDescent="0.2">
      <c r="A23" s="40" t="s">
        <v>18</v>
      </c>
      <c r="B23" s="41" t="s">
        <v>19</v>
      </c>
      <c r="C23" s="42">
        <v>10.4</v>
      </c>
      <c r="D23" s="29" t="s">
        <v>97</v>
      </c>
      <c r="E23" s="40"/>
    </row>
    <row r="24" spans="1:5" ht="37.25" customHeight="1" x14ac:dyDescent="0.2">
      <c r="A24" s="40" t="s">
        <v>18</v>
      </c>
      <c r="B24" s="41" t="s">
        <v>17</v>
      </c>
      <c r="C24" s="42">
        <v>82.4</v>
      </c>
      <c r="D24" s="30" t="s">
        <v>98</v>
      </c>
      <c r="E24" s="40"/>
    </row>
    <row r="25" spans="1:5" ht="13.5" customHeight="1" x14ac:dyDescent="0.2">
      <c r="A25" s="43"/>
      <c r="B25" s="43"/>
      <c r="C25" s="43"/>
      <c r="D25" s="43"/>
      <c r="E25" s="43"/>
    </row>
    <row r="26" spans="1:5" ht="13.5" customHeight="1" x14ac:dyDescent="0.2">
      <c r="A26" s="44"/>
      <c r="B26" s="44"/>
      <c r="C26" s="44"/>
      <c r="D26" s="44"/>
      <c r="E26" s="44"/>
    </row>
  </sheetData>
  <mergeCells count="1">
    <mergeCell ref="A1:E1"/>
  </mergeCells>
  <phoneticPr fontId="8"/>
  <conditionalFormatting sqref="B4:C24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"/>
  <sheetViews>
    <sheetView view="pageBreakPreview" zoomScaleNormal="100" zoomScaleSheetLayoutView="100" workbookViewId="0">
      <pane ySplit="3" topLeftCell="A4" activePane="bottomLeft" state="frozen"/>
      <selection activeCell="C4" sqref="C4"/>
      <selection pane="bottomLeft" sqref="A1:E1"/>
    </sheetView>
  </sheetViews>
  <sheetFormatPr defaultColWidth="9" defaultRowHeight="13" x14ac:dyDescent="0.2"/>
  <cols>
    <col min="1" max="1" width="10.6328125" customWidth="1"/>
    <col min="2" max="2" width="17.6328125" customWidth="1"/>
    <col min="3" max="3" width="10.6328125" customWidth="1"/>
    <col min="4" max="4" width="25.81640625" customWidth="1"/>
    <col min="5" max="5" width="27.36328125" customWidth="1"/>
  </cols>
  <sheetData>
    <row r="1" spans="1:6" ht="20.25" customHeight="1" x14ac:dyDescent="0.2">
      <c r="A1" s="51" t="s">
        <v>93</v>
      </c>
      <c r="B1" s="51"/>
      <c r="C1" s="51"/>
      <c r="D1" s="51"/>
      <c r="E1" s="51"/>
      <c r="F1" s="1"/>
    </row>
    <row r="2" spans="1:6" s="16" customFormat="1" ht="19.5" customHeight="1" x14ac:dyDescent="0.2">
      <c r="A2" s="20" t="s">
        <v>16</v>
      </c>
      <c r="B2" s="20"/>
      <c r="C2" s="20"/>
      <c r="D2" s="20"/>
      <c r="E2" s="19"/>
    </row>
    <row r="3" spans="1:6" s="16" customFormat="1" ht="36" x14ac:dyDescent="0.2">
      <c r="A3" s="17" t="s">
        <v>10</v>
      </c>
      <c r="B3" s="18" t="s">
        <v>9</v>
      </c>
      <c r="C3" s="17" t="s">
        <v>8</v>
      </c>
      <c r="D3" s="18" t="s">
        <v>7</v>
      </c>
      <c r="E3" s="17" t="s">
        <v>6</v>
      </c>
    </row>
    <row r="4" spans="1:6" ht="30" customHeight="1" x14ac:dyDescent="0.2">
      <c r="A4" s="15" t="s">
        <v>18</v>
      </c>
      <c r="B4" s="12" t="s">
        <v>65</v>
      </c>
      <c r="C4" s="26">
        <v>11627.749</v>
      </c>
      <c r="D4" s="27" t="s">
        <v>82</v>
      </c>
      <c r="E4" s="10"/>
    </row>
    <row r="5" spans="1:6" ht="30" customHeight="1" x14ac:dyDescent="0.2">
      <c r="A5" s="13" t="s">
        <v>64</v>
      </c>
      <c r="B5" s="12" t="s">
        <v>14</v>
      </c>
      <c r="C5" s="26">
        <f>344.433+1369.165</f>
        <v>1713.598</v>
      </c>
      <c r="D5" s="25" t="s">
        <v>83</v>
      </c>
      <c r="E5" s="10"/>
    </row>
  </sheetData>
  <mergeCells count="1">
    <mergeCell ref="A1:E1"/>
  </mergeCells>
  <phoneticPr fontId="8"/>
  <printOptions horizontalCentered="1"/>
  <pageMargins left="0.59055118110236227" right="0.59055118110236227" top="0.78740157480314965" bottom="0.59055118110236227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view="pageBreakPreview" zoomScale="85" zoomScaleNormal="100" zoomScaleSheetLayoutView="85" workbookViewId="0">
      <pane ySplit="3" topLeftCell="A11" activePane="bottomLeft" state="frozen"/>
      <selection activeCell="C4" sqref="C4"/>
      <selection pane="bottomLeft" activeCell="K10" sqref="K10"/>
    </sheetView>
  </sheetViews>
  <sheetFormatPr defaultColWidth="9" defaultRowHeight="13" x14ac:dyDescent="0.2"/>
  <cols>
    <col min="1" max="1" width="10.6328125" customWidth="1"/>
    <col min="2" max="2" width="17.6328125" customWidth="1"/>
    <col min="3" max="3" width="10.6328125" customWidth="1"/>
    <col min="4" max="4" width="25.81640625" customWidth="1"/>
    <col min="5" max="5" width="27.36328125" customWidth="1"/>
  </cols>
  <sheetData>
    <row r="1" spans="1:6" ht="20.25" customHeight="1" x14ac:dyDescent="0.2">
      <c r="A1" s="51" t="s">
        <v>93</v>
      </c>
      <c r="B1" s="51"/>
      <c r="C1" s="51"/>
      <c r="D1" s="51"/>
      <c r="E1" s="51"/>
      <c r="F1" s="1"/>
    </row>
    <row r="2" spans="1:6" s="16" customFormat="1" ht="19.5" customHeight="1" x14ac:dyDescent="0.2">
      <c r="A2" s="20" t="s">
        <v>13</v>
      </c>
      <c r="B2" s="20"/>
      <c r="C2" s="20"/>
      <c r="D2" s="20"/>
      <c r="E2" s="19"/>
    </row>
    <row r="3" spans="1:6" s="16" customFormat="1" ht="36" x14ac:dyDescent="0.2">
      <c r="A3" s="17" t="s">
        <v>10</v>
      </c>
      <c r="B3" s="18" t="s">
        <v>9</v>
      </c>
      <c r="C3" s="17" t="s">
        <v>8</v>
      </c>
      <c r="D3" s="18" t="s">
        <v>7</v>
      </c>
      <c r="E3" s="17" t="s">
        <v>6</v>
      </c>
    </row>
    <row r="4" spans="1:6" ht="409.5" customHeight="1" x14ac:dyDescent="0.2">
      <c r="A4" s="66" t="s">
        <v>15</v>
      </c>
      <c r="B4" s="56" t="s">
        <v>58</v>
      </c>
      <c r="C4" s="54">
        <v>2102</v>
      </c>
      <c r="D4" s="52" t="s">
        <v>84</v>
      </c>
      <c r="E4" s="62"/>
    </row>
    <row r="5" spans="1:6" ht="100.25" customHeight="1" x14ac:dyDescent="0.2">
      <c r="A5" s="67"/>
      <c r="B5" s="57"/>
      <c r="C5" s="55"/>
      <c r="D5" s="53"/>
      <c r="E5" s="63"/>
    </row>
    <row r="6" spans="1:6" ht="409.5" customHeight="1" x14ac:dyDescent="0.2">
      <c r="A6" s="58" t="s">
        <v>21</v>
      </c>
      <c r="B6" s="56" t="s">
        <v>57</v>
      </c>
      <c r="C6" s="54">
        <f>3859.56+184.44</f>
        <v>4044</v>
      </c>
      <c r="D6" s="68" t="s">
        <v>85</v>
      </c>
      <c r="E6" s="64"/>
    </row>
    <row r="7" spans="1:6" ht="211.75" customHeight="1" x14ac:dyDescent="0.2">
      <c r="A7" s="59"/>
      <c r="B7" s="57"/>
      <c r="C7" s="55"/>
      <c r="D7" s="69"/>
      <c r="E7" s="65"/>
    </row>
    <row r="8" spans="1:6" ht="273.64999999999998" customHeight="1" x14ac:dyDescent="0.2">
      <c r="A8" s="15" t="s">
        <v>18</v>
      </c>
      <c r="B8" s="12" t="s">
        <v>56</v>
      </c>
      <c r="C8" s="11">
        <v>4073</v>
      </c>
      <c r="D8" s="14" t="s">
        <v>86</v>
      </c>
      <c r="E8" s="10"/>
    </row>
    <row r="9" spans="1:6" ht="211.25" customHeight="1" x14ac:dyDescent="0.2">
      <c r="A9" s="15" t="s">
        <v>55</v>
      </c>
      <c r="B9" s="12" t="s">
        <v>54</v>
      </c>
      <c r="C9" s="11">
        <v>1221</v>
      </c>
      <c r="D9" s="14" t="s">
        <v>87</v>
      </c>
      <c r="E9" s="10"/>
    </row>
    <row r="10" spans="1:6" ht="288" customHeight="1" x14ac:dyDescent="0.2">
      <c r="A10" s="15" t="s">
        <v>53</v>
      </c>
      <c r="B10" s="12" t="s">
        <v>52</v>
      </c>
      <c r="C10" s="11">
        <v>1707</v>
      </c>
      <c r="D10" s="14" t="s">
        <v>88</v>
      </c>
      <c r="E10" s="10"/>
    </row>
    <row r="11" spans="1:6" ht="409.5" customHeight="1" x14ac:dyDescent="0.2">
      <c r="A11" s="58" t="s">
        <v>21</v>
      </c>
      <c r="B11" s="56" t="s">
        <v>51</v>
      </c>
      <c r="C11" s="54">
        <f>1009.857+1463.143</f>
        <v>2473</v>
      </c>
      <c r="D11" s="52" t="s">
        <v>89</v>
      </c>
      <c r="E11" s="62"/>
    </row>
    <row r="12" spans="1:6" ht="63.65" customHeight="1" x14ac:dyDescent="0.2">
      <c r="A12" s="59"/>
      <c r="B12" s="57"/>
      <c r="C12" s="55"/>
      <c r="D12" s="53"/>
      <c r="E12" s="63"/>
    </row>
    <row r="13" spans="1:6" ht="114.75" customHeight="1" x14ac:dyDescent="0.2">
      <c r="A13" s="15" t="s">
        <v>18</v>
      </c>
      <c r="B13" s="12" t="s">
        <v>50</v>
      </c>
      <c r="C13" s="11">
        <v>595</v>
      </c>
      <c r="D13" s="14" t="s">
        <v>49</v>
      </c>
      <c r="E13" s="10"/>
    </row>
    <row r="14" spans="1:6" ht="398.25" customHeight="1" x14ac:dyDescent="0.2">
      <c r="A14" s="13" t="s">
        <v>48</v>
      </c>
      <c r="B14" s="12" t="s">
        <v>47</v>
      </c>
      <c r="C14" s="48">
        <f>688.5+568.5+318</f>
        <v>1575</v>
      </c>
      <c r="D14" s="49" t="s">
        <v>100</v>
      </c>
      <c r="E14" s="10"/>
    </row>
    <row r="15" spans="1:6" ht="13.5" customHeight="1" x14ac:dyDescent="0.2">
      <c r="A15" s="61"/>
      <c r="B15" s="61"/>
      <c r="C15" s="61"/>
      <c r="D15" s="61"/>
      <c r="E15" s="61"/>
    </row>
    <row r="16" spans="1:6" ht="13.5" customHeight="1" x14ac:dyDescent="0.2">
      <c r="A16" s="60"/>
      <c r="B16" s="60"/>
      <c r="C16" s="60"/>
      <c r="D16" s="60"/>
      <c r="E16" s="60"/>
    </row>
  </sheetData>
  <mergeCells count="18">
    <mergeCell ref="A1:E1"/>
    <mergeCell ref="A15:E15"/>
    <mergeCell ref="E4:E5"/>
    <mergeCell ref="D4:D5"/>
    <mergeCell ref="C4:C5"/>
    <mergeCell ref="E6:E7"/>
    <mergeCell ref="E11:E12"/>
    <mergeCell ref="B4:B5"/>
    <mergeCell ref="A4:A5"/>
    <mergeCell ref="D6:D7"/>
    <mergeCell ref="C6:C7"/>
    <mergeCell ref="B6:B7"/>
    <mergeCell ref="A6:A7"/>
    <mergeCell ref="D11:D12"/>
    <mergeCell ref="C11:C12"/>
    <mergeCell ref="B11:B12"/>
    <mergeCell ref="A11:A12"/>
    <mergeCell ref="A16:E16"/>
  </mergeCells>
  <phoneticPr fontId="8"/>
  <printOptions horizontalCentered="1"/>
  <pageMargins left="0.59055118110236227" right="0.59055118110236227" top="0.78740157480314965" bottom="0.59055118110236227" header="0" footer="0"/>
  <pageSetup paperSize="9" fitToHeight="0" orientation="portrait" r:id="rId1"/>
  <rowBreaks count="3" manualBreakCount="3">
    <brk id="7" max="4" man="1"/>
    <brk id="10" max="4" man="1"/>
    <brk id="1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"/>
  <sheetViews>
    <sheetView view="pageBreakPreview" zoomScaleNormal="100" zoomScaleSheetLayoutView="100" workbookViewId="0">
      <pane ySplit="3" topLeftCell="A4" activePane="bottomLeft" state="frozen"/>
      <selection activeCell="C4" sqref="C4"/>
      <selection pane="bottomLeft" sqref="A1:E1"/>
    </sheetView>
  </sheetViews>
  <sheetFormatPr defaultColWidth="9" defaultRowHeight="13" x14ac:dyDescent="0.2"/>
  <cols>
    <col min="1" max="1" width="10.6328125" customWidth="1"/>
    <col min="2" max="2" width="17.6328125" customWidth="1"/>
    <col min="3" max="3" width="10.6328125" customWidth="1"/>
    <col min="4" max="4" width="25.81640625" customWidth="1"/>
    <col min="5" max="5" width="27.36328125" customWidth="1"/>
  </cols>
  <sheetData>
    <row r="1" spans="1:6" ht="20.25" customHeight="1" x14ac:dyDescent="0.2">
      <c r="A1" s="51" t="s">
        <v>93</v>
      </c>
      <c r="B1" s="51"/>
      <c r="C1" s="51"/>
      <c r="D1" s="51"/>
      <c r="E1" s="51"/>
      <c r="F1" s="1"/>
    </row>
    <row r="2" spans="1:6" s="16" customFormat="1" ht="19.5" customHeight="1" x14ac:dyDescent="0.2">
      <c r="A2" s="20" t="s">
        <v>12</v>
      </c>
      <c r="B2" s="20"/>
      <c r="C2" s="20"/>
      <c r="D2" s="20"/>
      <c r="E2" s="19"/>
    </row>
    <row r="3" spans="1:6" s="16" customFormat="1" ht="36" x14ac:dyDescent="0.2">
      <c r="A3" s="17" t="s">
        <v>10</v>
      </c>
      <c r="B3" s="18" t="s">
        <v>9</v>
      </c>
      <c r="C3" s="17" t="s">
        <v>8</v>
      </c>
      <c r="D3" s="18" t="s">
        <v>7</v>
      </c>
      <c r="E3" s="17" t="s">
        <v>6</v>
      </c>
    </row>
    <row r="4" spans="1:6" ht="30" customHeight="1" x14ac:dyDescent="0.2">
      <c r="A4" s="15" t="s">
        <v>62</v>
      </c>
      <c r="B4" s="12" t="s">
        <v>61</v>
      </c>
      <c r="C4" s="11">
        <v>800</v>
      </c>
      <c r="D4" s="14" t="s">
        <v>90</v>
      </c>
      <c r="E4" s="10"/>
    </row>
    <row r="5" spans="1:6" ht="57" customHeight="1" x14ac:dyDescent="0.2">
      <c r="A5" s="15" t="s">
        <v>60</v>
      </c>
      <c r="B5" s="12" t="s">
        <v>59</v>
      </c>
      <c r="C5" s="48">
        <f>47.8+430.2</f>
        <v>478</v>
      </c>
      <c r="D5" s="50" t="s">
        <v>99</v>
      </c>
      <c r="E5" s="10"/>
    </row>
    <row r="6" spans="1:6" ht="13.5" customHeight="1" x14ac:dyDescent="0.2">
      <c r="A6" s="61"/>
      <c r="B6" s="61"/>
      <c r="C6" s="61"/>
      <c r="D6" s="61"/>
      <c r="E6" s="61"/>
    </row>
    <row r="7" spans="1:6" ht="13.5" customHeight="1" x14ac:dyDescent="0.2">
      <c r="A7" s="60"/>
      <c r="B7" s="60"/>
      <c r="C7" s="60"/>
      <c r="D7" s="60"/>
      <c r="E7" s="60"/>
    </row>
  </sheetData>
  <mergeCells count="3">
    <mergeCell ref="A1:E1"/>
    <mergeCell ref="A6:E6"/>
    <mergeCell ref="A7:E7"/>
  </mergeCells>
  <phoneticPr fontId="8"/>
  <printOptions horizontalCentered="1"/>
  <pageMargins left="0.59055118110236227" right="0.59055118110236227" top="0.78740157480314965" bottom="0.59055118110236227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"/>
  <sheetViews>
    <sheetView view="pageBreakPreview" zoomScaleNormal="100" zoomScaleSheetLayoutView="100" workbookViewId="0">
      <selection sqref="A1:E1"/>
    </sheetView>
  </sheetViews>
  <sheetFormatPr defaultColWidth="9" defaultRowHeight="13" x14ac:dyDescent="0.2"/>
  <cols>
    <col min="1" max="1" width="10.6328125" style="2" customWidth="1"/>
    <col min="2" max="2" width="17.6328125" style="2" customWidth="1"/>
    <col min="3" max="3" width="10.6328125" style="2" customWidth="1"/>
    <col min="4" max="4" width="25.81640625" style="2" customWidth="1"/>
    <col min="5" max="5" width="27.36328125" style="2" customWidth="1"/>
    <col min="6" max="16384" width="9" style="2"/>
  </cols>
  <sheetData>
    <row r="1" spans="1:6" customFormat="1" ht="20.25" customHeight="1" x14ac:dyDescent="0.2">
      <c r="A1" s="51" t="s">
        <v>93</v>
      </c>
      <c r="B1" s="51"/>
      <c r="C1" s="51"/>
      <c r="D1" s="51"/>
      <c r="E1" s="51"/>
      <c r="F1" s="1"/>
    </row>
    <row r="2" spans="1:6" s="7" customFormat="1" ht="19.5" customHeight="1" x14ac:dyDescent="0.2">
      <c r="A2" s="9" t="s">
        <v>11</v>
      </c>
      <c r="B2" s="9"/>
      <c r="C2" s="9"/>
      <c r="D2" s="9"/>
      <c r="E2" s="8"/>
    </row>
    <row r="3" spans="1:6" s="7" customFormat="1" ht="36" x14ac:dyDescent="0.2">
      <c r="A3" s="21" t="s">
        <v>10</v>
      </c>
      <c r="B3" s="22" t="s">
        <v>9</v>
      </c>
      <c r="C3" s="21" t="s">
        <v>8</v>
      </c>
      <c r="D3" s="22" t="s">
        <v>7</v>
      </c>
      <c r="E3" s="21" t="s">
        <v>6</v>
      </c>
    </row>
    <row r="4" spans="1:6" ht="38.25" customHeight="1" x14ac:dyDescent="0.2">
      <c r="A4" s="6" t="s">
        <v>5</v>
      </c>
      <c r="B4" s="5" t="s">
        <v>4</v>
      </c>
      <c r="C4" s="4">
        <v>635</v>
      </c>
      <c r="D4" s="23" t="s">
        <v>63</v>
      </c>
      <c r="E4" s="3"/>
    </row>
    <row r="5" spans="1:6" ht="49.25" customHeight="1" x14ac:dyDescent="0.2">
      <c r="A5" s="6" t="s">
        <v>3</v>
      </c>
      <c r="B5" s="5" t="s">
        <v>2</v>
      </c>
      <c r="C5" s="4">
        <v>1600</v>
      </c>
      <c r="D5" s="24" t="s">
        <v>91</v>
      </c>
      <c r="E5" s="3"/>
    </row>
    <row r="6" spans="1:6" ht="37.25" customHeight="1" x14ac:dyDescent="0.2">
      <c r="A6" s="6" t="s">
        <v>1</v>
      </c>
      <c r="B6" s="5" t="s">
        <v>0</v>
      </c>
      <c r="C6" s="4">
        <v>886</v>
      </c>
      <c r="D6" s="24" t="s">
        <v>92</v>
      </c>
      <c r="E6" s="3"/>
    </row>
    <row r="7" spans="1:6" ht="13.5" customHeight="1" x14ac:dyDescent="0.2"/>
    <row r="8" spans="1:6" ht="13.5" customHeight="1" x14ac:dyDescent="0.2"/>
  </sheetData>
  <mergeCells count="1">
    <mergeCell ref="A1:E1"/>
  </mergeCells>
  <phoneticPr fontId="8"/>
  <printOptions horizontalCentered="1"/>
  <pageMargins left="0.59055118110236227" right="0.59055118110236227" top="0.78740157480314965" bottom="0.59055118110236227" header="0" footer="0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松嵜 南</cp:lastModifiedBy>
  <cp:lastPrinted>2024-04-30T10:36:42Z</cp:lastPrinted>
  <dcterms:created xsi:type="dcterms:W3CDTF">2010-02-15T10:20:33Z</dcterms:created>
  <dcterms:modified xsi:type="dcterms:W3CDTF">2024-05-10T00:25:51Z</dcterms:modified>
</cp:coreProperties>
</file>