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940" windowHeight="11025" activeTab="0"/>
  </bookViews>
  <sheets>
    <sheet name="合計" sheetId="1" r:id="rId1"/>
    <sheet name="輸移出" sheetId="2" r:id="rId2"/>
    <sheet name="輸移入" sheetId="3" r:id="rId3"/>
  </sheets>
  <definedNames/>
  <calcPr fullCalcOnLoad="1"/>
</workbook>
</file>

<file path=xl/sharedStrings.xml><?xml version="1.0" encoding="utf-8"?>
<sst xmlns="http://schemas.openxmlformats.org/spreadsheetml/2006/main" count="207" uniqueCount="32">
  <si>
    <t>Ｈ12</t>
  </si>
  <si>
    <t>都道府県</t>
  </si>
  <si>
    <t>港湾</t>
  </si>
  <si>
    <t>Ｓ60</t>
  </si>
  <si>
    <t>Ｈ2</t>
  </si>
  <si>
    <t>Ｈ7</t>
  </si>
  <si>
    <t>Ｈ11</t>
  </si>
  <si>
    <t>合計</t>
  </si>
  <si>
    <t>新潟県</t>
  </si>
  <si>
    <t>富山県</t>
  </si>
  <si>
    <t>石川県</t>
  </si>
  <si>
    <t>小木港</t>
  </si>
  <si>
    <t>敦賀港</t>
  </si>
  <si>
    <t>港湾取扱貨物量の推移</t>
  </si>
  <si>
    <t>新潟港</t>
  </si>
  <si>
    <t>内</t>
  </si>
  <si>
    <t>外</t>
  </si>
  <si>
    <t>計</t>
  </si>
  <si>
    <t>直江津港</t>
  </si>
  <si>
    <t>両津港</t>
  </si>
  <si>
    <t>伏木富山港</t>
  </si>
  <si>
    <t>七尾港</t>
  </si>
  <si>
    <t>金沢港</t>
  </si>
  <si>
    <t>合　計</t>
  </si>
  <si>
    <t>福井県</t>
  </si>
  <si>
    <t>港湾取扱貨物量の推移(輸移出量)</t>
  </si>
  <si>
    <t>港湾取扱貨物量の推移(輸移入量)</t>
  </si>
  <si>
    <t>※「内」は内貿貨物を、「外」は外貿貨物を指す。</t>
  </si>
  <si>
    <t>単位：(トン)国土交通省「港湾統計年報」</t>
  </si>
  <si>
    <t>（毎年の調査）</t>
  </si>
  <si>
    <t>次回最新は平成14年の統計</t>
  </si>
  <si>
    <t>Ｈ13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</si>
</sst>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16" applyFill="1" applyBorder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1.375" style="0" customWidth="1"/>
    <col min="3" max="3" width="3.75390625" style="0" customWidth="1"/>
    <col min="4" max="9" width="10.625" style="0" customWidth="1"/>
    <col min="10" max="10" width="10.25390625" style="0" bestFit="1" customWidth="1"/>
  </cols>
  <sheetData>
    <row r="1" ht="13.5">
      <c r="A1" s="43" t="s">
        <v>13</v>
      </c>
    </row>
    <row r="2" ht="13.5">
      <c r="A2" t="s">
        <v>28</v>
      </c>
    </row>
    <row r="3" spans="1:9" ht="13.5">
      <c r="A3" s="38" t="s">
        <v>1</v>
      </c>
      <c r="B3" s="39" t="s">
        <v>2</v>
      </c>
      <c r="C3" s="39"/>
      <c r="D3" s="38" t="s">
        <v>3</v>
      </c>
      <c r="E3" s="38" t="s">
        <v>4</v>
      </c>
      <c r="F3" s="38" t="s">
        <v>5</v>
      </c>
      <c r="G3" s="38" t="s">
        <v>6</v>
      </c>
      <c r="H3" s="38" t="s">
        <v>0</v>
      </c>
      <c r="I3" s="38" t="s">
        <v>31</v>
      </c>
    </row>
    <row r="4" spans="1:9" ht="22.5" customHeight="1">
      <c r="A4" s="31" t="s">
        <v>8</v>
      </c>
      <c r="B4" s="3"/>
      <c r="C4" s="31" t="s">
        <v>15</v>
      </c>
      <c r="D4" s="4">
        <f>+D6-D5</f>
        <v>12442813</v>
      </c>
      <c r="E4" s="5">
        <f>+E6-E5</f>
        <v>18264309</v>
      </c>
      <c r="F4" s="5">
        <f>+F6-F5</f>
        <v>20768807</v>
      </c>
      <c r="G4" s="5">
        <f>+G6-G5</f>
        <v>18814707</v>
      </c>
      <c r="H4" s="5">
        <v>19393774</v>
      </c>
      <c r="I4" s="5">
        <v>17837839</v>
      </c>
    </row>
    <row r="5" spans="1:10" ht="22.5" customHeight="1">
      <c r="A5" s="32"/>
      <c r="B5" s="3" t="s">
        <v>14</v>
      </c>
      <c r="C5" s="32" t="s">
        <v>16</v>
      </c>
      <c r="D5" s="4">
        <v>8334432</v>
      </c>
      <c r="E5" s="6">
        <v>10393249</v>
      </c>
      <c r="F5" s="6">
        <v>12158867</v>
      </c>
      <c r="G5" s="6">
        <v>14024865</v>
      </c>
      <c r="H5" s="7">
        <v>14611659</v>
      </c>
      <c r="I5" s="7">
        <v>14438195</v>
      </c>
      <c r="J5" s="1"/>
    </row>
    <row r="6" spans="1:9" ht="22.5" customHeight="1">
      <c r="A6" s="32"/>
      <c r="B6" s="3"/>
      <c r="C6" s="33" t="s">
        <v>17</v>
      </c>
      <c r="D6" s="4">
        <v>20777245</v>
      </c>
      <c r="E6" s="6">
        <v>28657558</v>
      </c>
      <c r="F6" s="6">
        <v>32927674</v>
      </c>
      <c r="G6" s="6">
        <v>32839572</v>
      </c>
      <c r="H6" s="7">
        <v>34005433</v>
      </c>
      <c r="I6" s="7">
        <v>32276034</v>
      </c>
    </row>
    <row r="7" spans="1:9" ht="22.5" customHeight="1">
      <c r="A7" s="32"/>
      <c r="B7" s="8"/>
      <c r="C7" s="32" t="s">
        <v>15</v>
      </c>
      <c r="D7" s="9">
        <f>+D9-D8</f>
        <v>1693066</v>
      </c>
      <c r="E7" s="10">
        <f>+E9-E8</f>
        <v>2854131</v>
      </c>
      <c r="F7" s="10">
        <f>+F9-F8</f>
        <v>7896119</v>
      </c>
      <c r="G7" s="10">
        <f>+G9-G8</f>
        <v>8494401</v>
      </c>
      <c r="H7" s="10">
        <v>6773772</v>
      </c>
      <c r="I7" s="10">
        <v>7136393</v>
      </c>
    </row>
    <row r="8" spans="1:9" ht="22.5" customHeight="1">
      <c r="A8" s="32"/>
      <c r="B8" s="3" t="s">
        <v>18</v>
      </c>
      <c r="C8" s="32" t="s">
        <v>16</v>
      </c>
      <c r="D8" s="9">
        <v>1025300</v>
      </c>
      <c r="E8" s="10">
        <v>963594</v>
      </c>
      <c r="F8" s="10">
        <v>745745</v>
      </c>
      <c r="G8" s="10">
        <v>766050</v>
      </c>
      <c r="H8" s="10">
        <v>794218</v>
      </c>
      <c r="I8" s="10">
        <v>801111</v>
      </c>
    </row>
    <row r="9" spans="1:9" ht="22.5" customHeight="1">
      <c r="A9" s="32"/>
      <c r="B9" s="11"/>
      <c r="C9" s="33" t="s">
        <v>17</v>
      </c>
      <c r="D9" s="9">
        <v>2718366</v>
      </c>
      <c r="E9" s="10">
        <v>3817725</v>
      </c>
      <c r="F9" s="10">
        <v>8641864</v>
      </c>
      <c r="G9" s="10">
        <v>9260451</v>
      </c>
      <c r="H9" s="10">
        <v>7567990</v>
      </c>
      <c r="I9" s="10">
        <v>7937504</v>
      </c>
    </row>
    <row r="10" spans="1:9" ht="22.5" customHeight="1">
      <c r="A10" s="32"/>
      <c r="B10" s="8"/>
      <c r="C10" s="32" t="s">
        <v>15</v>
      </c>
      <c r="D10" s="9">
        <f>+D12</f>
        <v>2844951</v>
      </c>
      <c r="E10" s="10">
        <f>+E12</f>
        <v>3950857</v>
      </c>
      <c r="F10" s="10">
        <f>+F12</f>
        <v>4393618</v>
      </c>
      <c r="G10" s="10">
        <f>+G12-G11</f>
        <v>4061013</v>
      </c>
      <c r="H10" s="10">
        <f>+H12</f>
        <v>4081109</v>
      </c>
      <c r="I10" s="10">
        <v>7024789</v>
      </c>
    </row>
    <row r="11" spans="1:9" ht="22.5" customHeight="1">
      <c r="A11" s="32"/>
      <c r="B11" s="3" t="s">
        <v>19</v>
      </c>
      <c r="C11" s="32" t="s">
        <v>16</v>
      </c>
      <c r="D11" s="12"/>
      <c r="E11" s="13"/>
      <c r="F11" s="13"/>
      <c r="G11" s="13">
        <v>47131</v>
      </c>
      <c r="H11" s="13"/>
      <c r="I11" s="13"/>
    </row>
    <row r="12" spans="1:9" ht="22.5" customHeight="1">
      <c r="A12" s="32"/>
      <c r="B12" s="11"/>
      <c r="C12" s="33" t="s">
        <v>17</v>
      </c>
      <c r="D12" s="9">
        <v>2844951</v>
      </c>
      <c r="E12" s="10">
        <v>3950857</v>
      </c>
      <c r="F12" s="10">
        <v>4393618</v>
      </c>
      <c r="G12" s="10">
        <v>4108144</v>
      </c>
      <c r="H12" s="10">
        <v>4081109</v>
      </c>
      <c r="I12" s="10">
        <v>7024789</v>
      </c>
    </row>
    <row r="13" spans="1:9" ht="22.5" customHeight="1">
      <c r="A13" s="32"/>
      <c r="B13" s="8"/>
      <c r="C13" s="32" t="s">
        <v>15</v>
      </c>
      <c r="D13" s="12">
        <f>+D15</f>
        <v>652322</v>
      </c>
      <c r="E13" s="10">
        <f>+E15</f>
        <v>1067165</v>
      </c>
      <c r="F13" s="10">
        <f>+F15</f>
        <v>1263292</v>
      </c>
      <c r="G13" s="10">
        <f>+G15</f>
        <v>1213941</v>
      </c>
      <c r="H13" s="10">
        <f>+H15</f>
        <v>1150204</v>
      </c>
      <c r="I13" s="10">
        <v>1094364</v>
      </c>
    </row>
    <row r="14" spans="1:9" ht="22.5" customHeight="1">
      <c r="A14" s="32"/>
      <c r="B14" s="3" t="s">
        <v>11</v>
      </c>
      <c r="C14" s="32" t="s">
        <v>16</v>
      </c>
      <c r="D14" s="12"/>
      <c r="E14" s="13"/>
      <c r="F14" s="13"/>
      <c r="G14" s="13"/>
      <c r="H14" s="14"/>
      <c r="I14" s="14"/>
    </row>
    <row r="15" spans="1:9" ht="22.5" customHeight="1">
      <c r="A15" s="32"/>
      <c r="B15" s="15"/>
      <c r="C15" s="34" t="s">
        <v>17</v>
      </c>
      <c r="D15" s="12">
        <v>652322</v>
      </c>
      <c r="E15" s="13">
        <v>1067165</v>
      </c>
      <c r="F15" s="13">
        <v>1263292</v>
      </c>
      <c r="G15" s="13">
        <v>1213941</v>
      </c>
      <c r="H15" s="14">
        <v>1150204</v>
      </c>
      <c r="I15" s="14">
        <v>1094364</v>
      </c>
    </row>
    <row r="16" spans="1:9" ht="22.5" customHeight="1">
      <c r="A16" s="32"/>
      <c r="B16" s="3"/>
      <c r="C16" s="32" t="s">
        <v>15</v>
      </c>
      <c r="D16" s="16">
        <f aca="true" t="shared" si="0" ref="D16:H17">+D4+D7+D10+D13</f>
        <v>17633152</v>
      </c>
      <c r="E16" s="5">
        <f t="shared" si="0"/>
        <v>26136462</v>
      </c>
      <c r="F16" s="5">
        <f t="shared" si="0"/>
        <v>34321836</v>
      </c>
      <c r="G16" s="5">
        <f t="shared" si="0"/>
        <v>32584062</v>
      </c>
      <c r="H16" s="5">
        <f t="shared" si="0"/>
        <v>31398859</v>
      </c>
      <c r="I16" s="5">
        <v>33093385</v>
      </c>
    </row>
    <row r="17" spans="1:9" ht="22.5" customHeight="1">
      <c r="A17" s="32"/>
      <c r="B17" s="3" t="s">
        <v>7</v>
      </c>
      <c r="C17" s="32" t="s">
        <v>16</v>
      </c>
      <c r="D17" s="17">
        <f t="shared" si="0"/>
        <v>9359732</v>
      </c>
      <c r="E17" s="18">
        <f t="shared" si="0"/>
        <v>11356843</v>
      </c>
      <c r="F17" s="18">
        <f t="shared" si="0"/>
        <v>12904612</v>
      </c>
      <c r="G17" s="18">
        <f t="shared" si="0"/>
        <v>14838046</v>
      </c>
      <c r="H17" s="18">
        <f t="shared" si="0"/>
        <v>15405877</v>
      </c>
      <c r="I17" s="18">
        <v>15239306</v>
      </c>
    </row>
    <row r="18" spans="1:9" ht="22.5" customHeight="1">
      <c r="A18" s="34"/>
      <c r="B18" s="3"/>
      <c r="C18" s="34" t="s">
        <v>17</v>
      </c>
      <c r="D18" s="19">
        <f>SUM(D16:D17)</f>
        <v>26992884</v>
      </c>
      <c r="E18" s="20">
        <f>SUM(E16:E17)</f>
        <v>37493305</v>
      </c>
      <c r="F18" s="20">
        <f>SUM(F16:F17)</f>
        <v>47226448</v>
      </c>
      <c r="G18" s="20">
        <f>SUM(G16:G17)</f>
        <v>47422108</v>
      </c>
      <c r="H18" s="20">
        <f>+H6+H9+H12+H15</f>
        <v>46804736</v>
      </c>
      <c r="I18" s="20">
        <v>48332691</v>
      </c>
    </row>
    <row r="19" spans="1:9" ht="22.5" customHeight="1">
      <c r="A19" s="32" t="s">
        <v>9</v>
      </c>
      <c r="B19" s="21"/>
      <c r="C19" s="32" t="s">
        <v>15</v>
      </c>
      <c r="D19" s="4">
        <v>5366120</v>
      </c>
      <c r="E19" s="5">
        <v>4226521</v>
      </c>
      <c r="F19" s="5">
        <v>5347795</v>
      </c>
      <c r="G19" s="5">
        <v>3608712</v>
      </c>
      <c r="H19" s="5">
        <v>3121911</v>
      </c>
      <c r="I19" s="5">
        <v>2966290</v>
      </c>
    </row>
    <row r="20" spans="1:9" ht="22.5" customHeight="1">
      <c r="A20" s="32"/>
      <c r="B20" s="3" t="s">
        <v>20</v>
      </c>
      <c r="C20" s="32" t="s">
        <v>16</v>
      </c>
      <c r="D20" s="9">
        <f>+D21-D19</f>
        <v>5738932</v>
      </c>
      <c r="E20" s="10">
        <f>+E21-E19</f>
        <v>7447344</v>
      </c>
      <c r="F20" s="10">
        <f>+F21-F19</f>
        <v>6616665</v>
      </c>
      <c r="G20" s="10">
        <f>+G21-G19</f>
        <v>7119005</v>
      </c>
      <c r="H20" s="10">
        <v>6465257</v>
      </c>
      <c r="I20" s="10">
        <v>6588809</v>
      </c>
    </row>
    <row r="21" spans="1:9" ht="22.5" customHeight="1">
      <c r="A21" s="32"/>
      <c r="B21" s="3"/>
      <c r="C21" s="34" t="s">
        <v>17</v>
      </c>
      <c r="D21" s="22">
        <v>11105052</v>
      </c>
      <c r="E21" s="23">
        <v>11673865</v>
      </c>
      <c r="F21" s="23">
        <v>11964460</v>
      </c>
      <c r="G21" s="23">
        <v>10727717</v>
      </c>
      <c r="H21" s="23">
        <v>9587168</v>
      </c>
      <c r="I21" s="23">
        <v>9555099</v>
      </c>
    </row>
    <row r="22" spans="1:9" ht="22.5" customHeight="1">
      <c r="A22" s="32"/>
      <c r="B22" s="21"/>
      <c r="C22" s="32" t="s">
        <v>15</v>
      </c>
      <c r="D22" s="17">
        <f aca="true" t="shared" si="1" ref="D22:H23">+D19</f>
        <v>5366120</v>
      </c>
      <c r="E22" s="18">
        <f t="shared" si="1"/>
        <v>4226521</v>
      </c>
      <c r="F22" s="18">
        <f t="shared" si="1"/>
        <v>5347795</v>
      </c>
      <c r="G22" s="18">
        <f t="shared" si="1"/>
        <v>3608712</v>
      </c>
      <c r="H22" s="18">
        <f t="shared" si="1"/>
        <v>3121911</v>
      </c>
      <c r="I22" s="18">
        <v>2966290</v>
      </c>
    </row>
    <row r="23" spans="1:9" ht="22.5" customHeight="1">
      <c r="A23" s="32"/>
      <c r="B23" s="3" t="s">
        <v>7</v>
      </c>
      <c r="C23" s="32" t="s">
        <v>16</v>
      </c>
      <c r="D23" s="9">
        <f t="shared" si="1"/>
        <v>5738932</v>
      </c>
      <c r="E23" s="10">
        <f t="shared" si="1"/>
        <v>7447344</v>
      </c>
      <c r="F23" s="10">
        <f t="shared" si="1"/>
        <v>6616665</v>
      </c>
      <c r="G23" s="10">
        <f t="shared" si="1"/>
        <v>7119005</v>
      </c>
      <c r="H23" s="10">
        <f t="shared" si="1"/>
        <v>6465257</v>
      </c>
      <c r="I23" s="10">
        <v>6588809</v>
      </c>
    </row>
    <row r="24" spans="1:9" ht="22.5" customHeight="1">
      <c r="A24" s="34"/>
      <c r="B24" s="15"/>
      <c r="C24" s="34" t="s">
        <v>17</v>
      </c>
      <c r="D24" s="22">
        <f>SUM(D22:D23)</f>
        <v>11105052</v>
      </c>
      <c r="E24" s="23">
        <f>SUM(E22:E23)</f>
        <v>11673865</v>
      </c>
      <c r="F24" s="23">
        <f>SUM(F22:F23)</f>
        <v>11964460</v>
      </c>
      <c r="G24" s="23">
        <f>SUM(G22:G23)</f>
        <v>10727717</v>
      </c>
      <c r="H24" s="23">
        <f>+H21</f>
        <v>9587168</v>
      </c>
      <c r="I24" s="23">
        <v>9555099</v>
      </c>
    </row>
    <row r="25" spans="1:10" ht="22.5" customHeight="1">
      <c r="A25" s="32" t="s">
        <v>10</v>
      </c>
      <c r="B25" s="3"/>
      <c r="C25" s="32" t="s">
        <v>15</v>
      </c>
      <c r="D25" s="4">
        <v>521748</v>
      </c>
      <c r="E25" s="6">
        <v>420117</v>
      </c>
      <c r="F25" s="6">
        <v>626682</v>
      </c>
      <c r="G25" s="6">
        <v>865523</v>
      </c>
      <c r="H25" s="7">
        <v>837115</v>
      </c>
      <c r="I25" s="7">
        <v>856420</v>
      </c>
      <c r="J25" s="1"/>
    </row>
    <row r="26" spans="1:10" ht="22.5" customHeight="1">
      <c r="A26" s="32"/>
      <c r="B26" s="3" t="s">
        <v>21</v>
      </c>
      <c r="C26" s="32" t="s">
        <v>16</v>
      </c>
      <c r="D26" s="9">
        <v>298532</v>
      </c>
      <c r="E26" s="10">
        <v>638060</v>
      </c>
      <c r="F26" s="10">
        <v>1789774</v>
      </c>
      <c r="G26" s="10">
        <v>3663729</v>
      </c>
      <c r="H26" s="24">
        <v>2928703</v>
      </c>
      <c r="I26" s="24">
        <v>3158835</v>
      </c>
      <c r="J26" s="1"/>
    </row>
    <row r="27" spans="1:10" ht="22.5" customHeight="1">
      <c r="A27" s="32"/>
      <c r="B27" s="3"/>
      <c r="C27" s="33" t="s">
        <v>17</v>
      </c>
      <c r="D27" s="4">
        <v>820280</v>
      </c>
      <c r="E27" s="6">
        <v>1058177</v>
      </c>
      <c r="F27" s="6">
        <v>2416456</v>
      </c>
      <c r="G27" s="6">
        <v>4529252</v>
      </c>
      <c r="H27" s="7">
        <v>3765818</v>
      </c>
      <c r="I27" s="7">
        <v>4015255</v>
      </c>
      <c r="J27" s="2"/>
    </row>
    <row r="28" spans="1:9" ht="22.5" customHeight="1">
      <c r="A28" s="32"/>
      <c r="B28" s="8"/>
      <c r="C28" s="32" t="s">
        <v>15</v>
      </c>
      <c r="D28" s="17">
        <v>2481496</v>
      </c>
      <c r="E28" s="18">
        <v>3143942</v>
      </c>
      <c r="F28" s="18">
        <v>3555280</v>
      </c>
      <c r="G28" s="18">
        <v>3445854</v>
      </c>
      <c r="H28" s="25">
        <v>3659622</v>
      </c>
      <c r="I28" s="25">
        <v>3503468</v>
      </c>
    </row>
    <row r="29" spans="1:9" ht="22.5" customHeight="1">
      <c r="A29" s="32"/>
      <c r="B29" s="3" t="s">
        <v>22</v>
      </c>
      <c r="C29" s="32" t="s">
        <v>16</v>
      </c>
      <c r="D29" s="9">
        <v>220971</v>
      </c>
      <c r="E29" s="10">
        <v>309303</v>
      </c>
      <c r="F29" s="10">
        <v>297380</v>
      </c>
      <c r="G29" s="10">
        <v>461921</v>
      </c>
      <c r="H29" s="24">
        <v>484974</v>
      </c>
      <c r="I29" s="24">
        <v>481939</v>
      </c>
    </row>
    <row r="30" spans="1:9" ht="22.5" customHeight="1">
      <c r="A30" s="32"/>
      <c r="B30" s="15"/>
      <c r="C30" s="34" t="s">
        <v>17</v>
      </c>
      <c r="D30" s="22">
        <v>2702467</v>
      </c>
      <c r="E30" s="23">
        <v>3453245</v>
      </c>
      <c r="F30" s="23">
        <v>3852660</v>
      </c>
      <c r="G30" s="23">
        <v>3907775</v>
      </c>
      <c r="H30" s="26">
        <v>4144596</v>
      </c>
      <c r="I30" s="26">
        <v>3985407</v>
      </c>
    </row>
    <row r="31" spans="1:9" ht="22.5" customHeight="1">
      <c r="A31" s="32"/>
      <c r="B31" s="3"/>
      <c r="C31" s="32" t="s">
        <v>15</v>
      </c>
      <c r="D31" s="17">
        <f aca="true" t="shared" si="2" ref="D31:H32">+D25+D28</f>
        <v>3003244</v>
      </c>
      <c r="E31" s="27">
        <f t="shared" si="2"/>
        <v>3564059</v>
      </c>
      <c r="F31" s="27">
        <f t="shared" si="2"/>
        <v>4181962</v>
      </c>
      <c r="G31" s="27">
        <f t="shared" si="2"/>
        <v>4311377</v>
      </c>
      <c r="H31" s="27">
        <f t="shared" si="2"/>
        <v>4496737</v>
      </c>
      <c r="I31" s="27">
        <v>4359888</v>
      </c>
    </row>
    <row r="32" spans="1:9" ht="22.5" customHeight="1">
      <c r="A32" s="32"/>
      <c r="B32" s="3" t="s">
        <v>7</v>
      </c>
      <c r="C32" s="32" t="s">
        <v>16</v>
      </c>
      <c r="D32" s="9">
        <f t="shared" si="2"/>
        <v>519503</v>
      </c>
      <c r="E32" s="10">
        <f t="shared" si="2"/>
        <v>947363</v>
      </c>
      <c r="F32" s="10">
        <f t="shared" si="2"/>
        <v>2087154</v>
      </c>
      <c r="G32" s="10">
        <f t="shared" si="2"/>
        <v>4125650</v>
      </c>
      <c r="H32" s="10">
        <f t="shared" si="2"/>
        <v>3413677</v>
      </c>
      <c r="I32" s="10">
        <v>3640774</v>
      </c>
    </row>
    <row r="33" spans="1:9" ht="22.5" customHeight="1">
      <c r="A33" s="34"/>
      <c r="B33" s="15"/>
      <c r="C33" s="34" t="s">
        <v>17</v>
      </c>
      <c r="D33" s="19">
        <f>SUM(D31:D32)</f>
        <v>3522747</v>
      </c>
      <c r="E33" s="20">
        <f>SUM(E31:E32)</f>
        <v>4511422</v>
      </c>
      <c r="F33" s="20">
        <f>SUM(F31:F32)</f>
        <v>6269116</v>
      </c>
      <c r="G33" s="20">
        <f>SUM(G31:G32)</f>
        <v>8437027</v>
      </c>
      <c r="H33" s="20">
        <f>+H27+H30</f>
        <v>7910414</v>
      </c>
      <c r="I33" s="20">
        <v>8000662</v>
      </c>
    </row>
    <row r="34" spans="1:9" ht="22.5" customHeight="1">
      <c r="A34" s="32" t="s">
        <v>24</v>
      </c>
      <c r="B34" s="3"/>
      <c r="C34" s="32" t="s">
        <v>15</v>
      </c>
      <c r="D34" s="17">
        <f>+D36-D35</f>
        <v>5648754</v>
      </c>
      <c r="E34" s="5">
        <f>+E36-E35</f>
        <v>8076735</v>
      </c>
      <c r="F34" s="5">
        <f>+F36-F35</f>
        <v>7891465</v>
      </c>
      <c r="G34" s="5">
        <f>+G36-G35</f>
        <v>9413442</v>
      </c>
      <c r="H34" s="5">
        <v>10277550</v>
      </c>
      <c r="I34" s="5">
        <v>10571919</v>
      </c>
    </row>
    <row r="35" spans="1:10" ht="22.5" customHeight="1">
      <c r="A35" s="32"/>
      <c r="B35" s="3" t="s">
        <v>12</v>
      </c>
      <c r="C35" s="32" t="s">
        <v>16</v>
      </c>
      <c r="D35" s="28">
        <v>862399</v>
      </c>
      <c r="E35" s="10">
        <v>1071451</v>
      </c>
      <c r="F35" s="10">
        <v>2231624</v>
      </c>
      <c r="G35" s="10">
        <v>2156511</v>
      </c>
      <c r="H35" s="24">
        <v>2905621</v>
      </c>
      <c r="I35" s="24">
        <v>2863153</v>
      </c>
      <c r="J35" s="1"/>
    </row>
    <row r="36" spans="1:9" ht="22.5" customHeight="1">
      <c r="A36" s="32"/>
      <c r="B36" s="15"/>
      <c r="C36" s="34" t="s">
        <v>17</v>
      </c>
      <c r="D36" s="22">
        <v>6511153</v>
      </c>
      <c r="E36" s="23">
        <v>9148186</v>
      </c>
      <c r="F36" s="23">
        <v>10123089</v>
      </c>
      <c r="G36" s="23">
        <v>11569953</v>
      </c>
      <c r="H36" s="26">
        <v>13183171</v>
      </c>
      <c r="I36" s="26">
        <v>13435072</v>
      </c>
    </row>
    <row r="37" spans="1:9" ht="22.5" customHeight="1">
      <c r="A37" s="36"/>
      <c r="B37" s="3"/>
      <c r="C37" s="32" t="s">
        <v>15</v>
      </c>
      <c r="D37" s="17">
        <f aca="true" t="shared" si="3" ref="D37:H38">+D34</f>
        <v>5648754</v>
      </c>
      <c r="E37" s="27">
        <f t="shared" si="3"/>
        <v>8076735</v>
      </c>
      <c r="F37" s="27">
        <f t="shared" si="3"/>
        <v>7891465</v>
      </c>
      <c r="G37" s="27">
        <f t="shared" si="3"/>
        <v>9413442</v>
      </c>
      <c r="H37" s="27">
        <f t="shared" si="3"/>
        <v>10277550</v>
      </c>
      <c r="I37" s="27">
        <v>10571919</v>
      </c>
    </row>
    <row r="38" spans="1:9" ht="22.5" customHeight="1">
      <c r="A38" s="36"/>
      <c r="B38" s="3" t="s">
        <v>7</v>
      </c>
      <c r="C38" s="35" t="s">
        <v>16</v>
      </c>
      <c r="D38" s="9">
        <f t="shared" si="3"/>
        <v>862399</v>
      </c>
      <c r="E38" s="10">
        <f t="shared" si="3"/>
        <v>1071451</v>
      </c>
      <c r="F38" s="10">
        <f t="shared" si="3"/>
        <v>2231624</v>
      </c>
      <c r="G38" s="10">
        <f t="shared" si="3"/>
        <v>2156511</v>
      </c>
      <c r="H38" s="10">
        <f t="shared" si="3"/>
        <v>2905621</v>
      </c>
      <c r="I38" s="10">
        <v>2863153</v>
      </c>
    </row>
    <row r="39" spans="1:9" ht="22.5" customHeight="1">
      <c r="A39" s="37"/>
      <c r="B39" s="15"/>
      <c r="C39" s="34" t="s">
        <v>17</v>
      </c>
      <c r="D39" s="22">
        <f>SUM(D37:D38)</f>
        <v>6511153</v>
      </c>
      <c r="E39" s="23">
        <f>SUM(E37:E38)</f>
        <v>9148186</v>
      </c>
      <c r="F39" s="23">
        <f>SUM(F37:F38)</f>
        <v>10123089</v>
      </c>
      <c r="G39" s="23">
        <f>SUM(G37:G38)</f>
        <v>11569953</v>
      </c>
      <c r="H39" s="23">
        <f>+H36</f>
        <v>13183171</v>
      </c>
      <c r="I39" s="23">
        <v>13435072</v>
      </c>
    </row>
    <row r="40" spans="1:9" ht="22.5" customHeight="1">
      <c r="A40" s="36"/>
      <c r="B40" s="29"/>
      <c r="C40" s="32" t="s">
        <v>15</v>
      </c>
      <c r="D40" s="27">
        <f aca="true" t="shared" si="4" ref="D40:H41">+D16+D22+D31+D37</f>
        <v>31651270</v>
      </c>
      <c r="E40" s="27">
        <f t="shared" si="4"/>
        <v>42003777</v>
      </c>
      <c r="F40" s="27">
        <f t="shared" si="4"/>
        <v>51743058</v>
      </c>
      <c r="G40" s="27">
        <f t="shared" si="4"/>
        <v>49917593</v>
      </c>
      <c r="H40" s="27">
        <f t="shared" si="4"/>
        <v>49295057</v>
      </c>
      <c r="I40" s="27">
        <v>50991482</v>
      </c>
    </row>
    <row r="41" spans="1:9" ht="22.5" customHeight="1">
      <c r="A41" s="40" t="s">
        <v>23</v>
      </c>
      <c r="B41" s="41"/>
      <c r="C41" s="35" t="s">
        <v>16</v>
      </c>
      <c r="D41" s="10">
        <f t="shared" si="4"/>
        <v>16480566</v>
      </c>
      <c r="E41" s="10">
        <f t="shared" si="4"/>
        <v>20823001</v>
      </c>
      <c r="F41" s="10">
        <f t="shared" si="4"/>
        <v>23840055</v>
      </c>
      <c r="G41" s="10">
        <f t="shared" si="4"/>
        <v>28239212</v>
      </c>
      <c r="H41" s="10">
        <f t="shared" si="4"/>
        <v>28190432</v>
      </c>
      <c r="I41" s="10">
        <v>28332042</v>
      </c>
    </row>
    <row r="42" spans="1:9" ht="22.5" customHeight="1">
      <c r="A42" s="37"/>
      <c r="B42" s="30"/>
      <c r="C42" s="34" t="s">
        <v>17</v>
      </c>
      <c r="D42" s="23">
        <f>SUM(D40:D41)</f>
        <v>48131836</v>
      </c>
      <c r="E42" s="23">
        <f>SUM(E40:E41)</f>
        <v>62826778</v>
      </c>
      <c r="F42" s="23">
        <f>SUM(F40:F41)</f>
        <v>75583113</v>
      </c>
      <c r="G42" s="23">
        <f>SUM(G40:G41)</f>
        <v>78156805</v>
      </c>
      <c r="H42" s="23">
        <f>+H18+H24+H33+H39</f>
        <v>77485489</v>
      </c>
      <c r="I42" s="23">
        <v>79323524</v>
      </c>
    </row>
    <row r="44" ht="13.5">
      <c r="I44" s="42" t="s">
        <v>27</v>
      </c>
    </row>
    <row r="45" ht="13.5">
      <c r="I45" s="42" t="s">
        <v>30</v>
      </c>
    </row>
    <row r="46" ht="13.5">
      <c r="I46" s="42" t="s">
        <v>29</v>
      </c>
    </row>
  </sheetData>
  <mergeCells count="1">
    <mergeCell ref="A41:B41"/>
  </mergeCells>
  <printOptions/>
  <pageMargins left="0.75" right="0.2" top="0.29" bottom="0.26" header="0.2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3.5"/>
  <cols>
    <col min="2" max="2" width="11.375" style="0" customWidth="1"/>
    <col min="3" max="3" width="3.75390625" style="0" customWidth="1"/>
    <col min="4" max="9" width="10.625" style="0" customWidth="1"/>
  </cols>
  <sheetData>
    <row r="1" ht="13.5">
      <c r="A1" s="43" t="s">
        <v>25</v>
      </c>
    </row>
    <row r="2" ht="13.5">
      <c r="A2" t="s">
        <v>28</v>
      </c>
    </row>
    <row r="3" spans="1:9" ht="13.5">
      <c r="A3" s="38" t="s">
        <v>1</v>
      </c>
      <c r="B3" s="39" t="s">
        <v>2</v>
      </c>
      <c r="C3" s="39"/>
      <c r="D3" s="38" t="s">
        <v>3</v>
      </c>
      <c r="E3" s="38" t="s">
        <v>4</v>
      </c>
      <c r="F3" s="38" t="s">
        <v>5</v>
      </c>
      <c r="G3" s="38" t="s">
        <v>6</v>
      </c>
      <c r="H3" s="38" t="s">
        <v>0</v>
      </c>
      <c r="I3" s="38" t="s">
        <v>31</v>
      </c>
    </row>
    <row r="4" spans="1:9" ht="22.5" customHeight="1">
      <c r="A4" s="31" t="s">
        <v>8</v>
      </c>
      <c r="B4" s="3"/>
      <c r="C4" s="31" t="s">
        <v>15</v>
      </c>
      <c r="D4" s="4">
        <f>+D6-D5</f>
        <v>4983782</v>
      </c>
      <c r="E4" s="5">
        <f>+E6-E5</f>
        <v>7827531</v>
      </c>
      <c r="F4" s="5">
        <f>+F6-F5</f>
        <v>8975512</v>
      </c>
      <c r="G4" s="5">
        <f>+G6-G5</f>
        <v>7945302</v>
      </c>
      <c r="H4" s="5">
        <v>8069864</v>
      </c>
      <c r="I4" s="5">
        <v>7311317</v>
      </c>
    </row>
    <row r="5" spans="1:9" ht="22.5" customHeight="1">
      <c r="A5" s="32"/>
      <c r="B5" s="3" t="s">
        <v>14</v>
      </c>
      <c r="C5" s="32" t="s">
        <v>16</v>
      </c>
      <c r="D5" s="4">
        <v>184183</v>
      </c>
      <c r="E5" s="6">
        <v>270187</v>
      </c>
      <c r="F5" s="6">
        <v>218802</v>
      </c>
      <c r="G5" s="6">
        <v>391342</v>
      </c>
      <c r="H5" s="7">
        <v>423381</v>
      </c>
      <c r="I5" s="7">
        <v>551364</v>
      </c>
    </row>
    <row r="6" spans="1:9" ht="22.5" customHeight="1">
      <c r="A6" s="32"/>
      <c r="B6" s="3"/>
      <c r="C6" s="33" t="s">
        <v>17</v>
      </c>
      <c r="D6" s="4">
        <v>5167965</v>
      </c>
      <c r="E6" s="6">
        <v>8097718</v>
      </c>
      <c r="F6" s="6">
        <v>9194314</v>
      </c>
      <c r="G6" s="6">
        <v>8336644</v>
      </c>
      <c r="H6" s="7">
        <f>SUM(H4:H5)</f>
        <v>8493245</v>
      </c>
      <c r="I6" s="7">
        <v>7862681</v>
      </c>
    </row>
    <row r="7" spans="1:9" ht="22.5" customHeight="1">
      <c r="A7" s="32"/>
      <c r="B7" s="8"/>
      <c r="C7" s="32" t="s">
        <v>15</v>
      </c>
      <c r="D7" s="9">
        <f>+D9-D8</f>
        <v>666739</v>
      </c>
      <c r="E7" s="10">
        <f>+E9-E8</f>
        <v>1175852</v>
      </c>
      <c r="F7" s="10">
        <f>+F9-F8</f>
        <v>3649577</v>
      </c>
      <c r="G7" s="10">
        <f>+G9-G8</f>
        <v>3870703</v>
      </c>
      <c r="H7" s="10">
        <v>2972496</v>
      </c>
      <c r="I7" s="10">
        <v>3052372</v>
      </c>
    </row>
    <row r="8" spans="1:9" ht="22.5" customHeight="1">
      <c r="A8" s="32"/>
      <c r="B8" s="3" t="s">
        <v>18</v>
      </c>
      <c r="C8" s="32" t="s">
        <v>16</v>
      </c>
      <c r="D8" s="9">
        <v>17763</v>
      </c>
      <c r="E8" s="10">
        <v>3540</v>
      </c>
      <c r="F8" s="10">
        <v>4525</v>
      </c>
      <c r="G8" s="10">
        <v>59392</v>
      </c>
      <c r="H8" s="10">
        <v>73416</v>
      </c>
      <c r="I8" s="10">
        <v>93148</v>
      </c>
    </row>
    <row r="9" spans="1:9" ht="22.5" customHeight="1">
      <c r="A9" s="32"/>
      <c r="B9" s="11"/>
      <c r="C9" s="33" t="s">
        <v>17</v>
      </c>
      <c r="D9" s="9">
        <v>684502</v>
      </c>
      <c r="E9" s="10">
        <v>1179392</v>
      </c>
      <c r="F9" s="10">
        <v>3654102</v>
      </c>
      <c r="G9" s="10">
        <v>3930095</v>
      </c>
      <c r="H9" s="10">
        <f>SUM(H7:H8)</f>
        <v>3045912</v>
      </c>
      <c r="I9" s="10">
        <v>3145520</v>
      </c>
    </row>
    <row r="10" spans="1:9" ht="22.5" customHeight="1">
      <c r="A10" s="32"/>
      <c r="B10" s="8"/>
      <c r="C10" s="32" t="s">
        <v>15</v>
      </c>
      <c r="D10" s="9">
        <f>+D12</f>
        <v>1187062</v>
      </c>
      <c r="E10" s="10">
        <f>+E12</f>
        <v>1723813</v>
      </c>
      <c r="F10" s="10">
        <f>+F12</f>
        <v>1866564</v>
      </c>
      <c r="G10" s="10">
        <f>+G12-G11</f>
        <v>1776526</v>
      </c>
      <c r="H10" s="10">
        <v>1774139</v>
      </c>
      <c r="I10" s="10">
        <v>3263600</v>
      </c>
    </row>
    <row r="11" spans="1:9" ht="22.5" customHeight="1">
      <c r="A11" s="32"/>
      <c r="B11" s="3" t="s">
        <v>19</v>
      </c>
      <c r="C11" s="32" t="s">
        <v>16</v>
      </c>
      <c r="D11" s="12"/>
      <c r="E11" s="13"/>
      <c r="F11" s="13"/>
      <c r="G11" s="13"/>
      <c r="H11" s="13"/>
      <c r="I11" s="13"/>
    </row>
    <row r="12" spans="1:9" ht="22.5" customHeight="1">
      <c r="A12" s="32"/>
      <c r="B12" s="11"/>
      <c r="C12" s="33" t="s">
        <v>17</v>
      </c>
      <c r="D12" s="9">
        <v>1187062</v>
      </c>
      <c r="E12" s="10">
        <v>1723813</v>
      </c>
      <c r="F12" s="10">
        <v>1866564</v>
      </c>
      <c r="G12" s="10">
        <v>1776526</v>
      </c>
      <c r="H12" s="10">
        <f>SUM(H10:H11)</f>
        <v>1774139</v>
      </c>
      <c r="I12" s="10">
        <v>3263600</v>
      </c>
    </row>
    <row r="13" spans="1:9" ht="22.5" customHeight="1">
      <c r="A13" s="32"/>
      <c r="B13" s="8"/>
      <c r="C13" s="32" t="s">
        <v>15</v>
      </c>
      <c r="D13" s="12">
        <f>+D15</f>
        <v>296485</v>
      </c>
      <c r="E13" s="10">
        <f>+E15</f>
        <v>537931</v>
      </c>
      <c r="F13" s="10">
        <f>+F15</f>
        <v>660354</v>
      </c>
      <c r="G13" s="10">
        <f>+G15</f>
        <v>575393</v>
      </c>
      <c r="H13" s="10">
        <v>539135</v>
      </c>
      <c r="I13" s="10">
        <v>522325</v>
      </c>
    </row>
    <row r="14" spans="1:9" ht="22.5" customHeight="1">
      <c r="A14" s="32"/>
      <c r="B14" s="3" t="s">
        <v>11</v>
      </c>
      <c r="C14" s="32" t="s">
        <v>16</v>
      </c>
      <c r="D14" s="12"/>
      <c r="E14" s="13"/>
      <c r="F14" s="13"/>
      <c r="G14" s="13"/>
      <c r="H14" s="14"/>
      <c r="I14" s="14"/>
    </row>
    <row r="15" spans="1:9" ht="22.5" customHeight="1">
      <c r="A15" s="32"/>
      <c r="B15" s="15"/>
      <c r="C15" s="34" t="s">
        <v>17</v>
      </c>
      <c r="D15" s="12">
        <v>296485</v>
      </c>
      <c r="E15" s="13">
        <v>537931</v>
      </c>
      <c r="F15" s="13">
        <v>660354</v>
      </c>
      <c r="G15" s="13">
        <v>575393</v>
      </c>
      <c r="H15" s="14">
        <f>SUM(H13:H14)</f>
        <v>539135</v>
      </c>
      <c r="I15" s="14">
        <v>522325</v>
      </c>
    </row>
    <row r="16" spans="1:9" ht="22.5" customHeight="1">
      <c r="A16" s="32"/>
      <c r="B16" s="3"/>
      <c r="C16" s="32" t="s">
        <v>15</v>
      </c>
      <c r="D16" s="16">
        <f aca="true" t="shared" si="0" ref="D16:H17">+D4+D7+D10+D13</f>
        <v>7134068</v>
      </c>
      <c r="E16" s="5">
        <f t="shared" si="0"/>
        <v>11265127</v>
      </c>
      <c r="F16" s="5">
        <f t="shared" si="0"/>
        <v>15152007</v>
      </c>
      <c r="G16" s="5">
        <f t="shared" si="0"/>
        <v>14167924</v>
      </c>
      <c r="H16" s="5">
        <f t="shared" si="0"/>
        <v>13355634</v>
      </c>
      <c r="I16" s="5">
        <v>14149614</v>
      </c>
    </row>
    <row r="17" spans="1:9" ht="22.5" customHeight="1">
      <c r="A17" s="32"/>
      <c r="B17" s="3" t="s">
        <v>7</v>
      </c>
      <c r="C17" s="32" t="s">
        <v>16</v>
      </c>
      <c r="D17" s="17">
        <f t="shared" si="0"/>
        <v>201946</v>
      </c>
      <c r="E17" s="18">
        <f t="shared" si="0"/>
        <v>273727</v>
      </c>
      <c r="F17" s="18">
        <f t="shared" si="0"/>
        <v>223327</v>
      </c>
      <c r="G17" s="18">
        <f t="shared" si="0"/>
        <v>450734</v>
      </c>
      <c r="H17" s="18">
        <f t="shared" si="0"/>
        <v>496797</v>
      </c>
      <c r="I17" s="18">
        <v>644512</v>
      </c>
    </row>
    <row r="18" spans="1:9" ht="22.5" customHeight="1">
      <c r="A18" s="34"/>
      <c r="B18" s="3"/>
      <c r="C18" s="34" t="s">
        <v>17</v>
      </c>
      <c r="D18" s="19">
        <f>SUM(D16:D17)</f>
        <v>7336014</v>
      </c>
      <c r="E18" s="20">
        <f>SUM(E16:E17)</f>
        <v>11538854</v>
      </c>
      <c r="F18" s="20">
        <f>SUM(F16:F17)</f>
        <v>15375334</v>
      </c>
      <c r="G18" s="20">
        <f>SUM(G16:G17)</f>
        <v>14618658</v>
      </c>
      <c r="H18" s="20">
        <f>SUM(H16:H17)</f>
        <v>13852431</v>
      </c>
      <c r="I18" s="20">
        <v>14794126</v>
      </c>
    </row>
    <row r="19" spans="1:9" ht="22.5" customHeight="1">
      <c r="A19" s="32" t="s">
        <v>9</v>
      </c>
      <c r="B19" s="21"/>
      <c r="C19" s="32" t="s">
        <v>15</v>
      </c>
      <c r="D19" s="4">
        <v>1443706</v>
      </c>
      <c r="E19" s="5">
        <v>1462022</v>
      </c>
      <c r="F19" s="5">
        <v>1567764</v>
      </c>
      <c r="G19" s="5">
        <v>1259940</v>
      </c>
      <c r="H19" s="5">
        <v>936986</v>
      </c>
      <c r="I19" s="5">
        <v>1004324</v>
      </c>
    </row>
    <row r="20" spans="1:9" ht="22.5" customHeight="1">
      <c r="A20" s="32"/>
      <c r="B20" s="3" t="s">
        <v>20</v>
      </c>
      <c r="C20" s="32" t="s">
        <v>16</v>
      </c>
      <c r="D20" s="9">
        <f>+D21-D19</f>
        <v>206231</v>
      </c>
      <c r="E20" s="10">
        <f>+E21-E19</f>
        <v>183353</v>
      </c>
      <c r="F20" s="10">
        <f>+F21-F19</f>
        <v>142399</v>
      </c>
      <c r="G20" s="10">
        <f>+G21-G19</f>
        <v>173867</v>
      </c>
      <c r="H20" s="10">
        <v>226116</v>
      </c>
      <c r="I20" s="10">
        <v>385991</v>
      </c>
    </row>
    <row r="21" spans="1:9" ht="22.5" customHeight="1">
      <c r="A21" s="32"/>
      <c r="B21" s="3"/>
      <c r="C21" s="34" t="s">
        <v>17</v>
      </c>
      <c r="D21" s="22">
        <v>1649937</v>
      </c>
      <c r="E21" s="23">
        <v>1645375</v>
      </c>
      <c r="F21" s="23">
        <v>1710163</v>
      </c>
      <c r="G21" s="23">
        <v>1433807</v>
      </c>
      <c r="H21" s="23">
        <f>SUM(H19:H20)</f>
        <v>1163102</v>
      </c>
      <c r="I21" s="23">
        <v>1390315</v>
      </c>
    </row>
    <row r="22" spans="1:9" ht="22.5" customHeight="1">
      <c r="A22" s="32"/>
      <c r="B22" s="21"/>
      <c r="C22" s="32" t="s">
        <v>15</v>
      </c>
      <c r="D22" s="17">
        <f aca="true" t="shared" si="1" ref="D22:H23">+D19</f>
        <v>1443706</v>
      </c>
      <c r="E22" s="18">
        <f t="shared" si="1"/>
        <v>1462022</v>
      </c>
      <c r="F22" s="18">
        <f t="shared" si="1"/>
        <v>1567764</v>
      </c>
      <c r="G22" s="18">
        <f t="shared" si="1"/>
        <v>1259940</v>
      </c>
      <c r="H22" s="18">
        <f t="shared" si="1"/>
        <v>936986</v>
      </c>
      <c r="I22" s="18">
        <v>1004324</v>
      </c>
    </row>
    <row r="23" spans="1:9" ht="22.5" customHeight="1">
      <c r="A23" s="32"/>
      <c r="B23" s="3" t="s">
        <v>7</v>
      </c>
      <c r="C23" s="32" t="s">
        <v>16</v>
      </c>
      <c r="D23" s="9">
        <f t="shared" si="1"/>
        <v>206231</v>
      </c>
      <c r="E23" s="10">
        <f t="shared" si="1"/>
        <v>183353</v>
      </c>
      <c r="F23" s="10">
        <f t="shared" si="1"/>
        <v>142399</v>
      </c>
      <c r="G23" s="10">
        <f t="shared" si="1"/>
        <v>173867</v>
      </c>
      <c r="H23" s="10">
        <f t="shared" si="1"/>
        <v>226116</v>
      </c>
      <c r="I23" s="10">
        <v>385991</v>
      </c>
    </row>
    <row r="24" spans="1:9" ht="22.5" customHeight="1">
      <c r="A24" s="34"/>
      <c r="B24" s="15"/>
      <c r="C24" s="34" t="s">
        <v>17</v>
      </c>
      <c r="D24" s="22">
        <f>SUM(D22:D23)</f>
        <v>1649937</v>
      </c>
      <c r="E24" s="23">
        <f>SUM(E22:E23)</f>
        <v>1645375</v>
      </c>
      <c r="F24" s="23">
        <f>SUM(F22:F23)</f>
        <v>1710163</v>
      </c>
      <c r="G24" s="23">
        <f>SUM(G22:G23)</f>
        <v>1433807</v>
      </c>
      <c r="H24" s="23">
        <f>SUM(H22:H23)</f>
        <v>1163102</v>
      </c>
      <c r="I24" s="23">
        <v>1390315</v>
      </c>
    </row>
    <row r="25" spans="1:9" ht="22.5" customHeight="1">
      <c r="A25" s="32" t="s">
        <v>10</v>
      </c>
      <c r="B25" s="3"/>
      <c r="C25" s="32" t="s">
        <v>15</v>
      </c>
      <c r="D25" s="4">
        <v>127139</v>
      </c>
      <c r="E25" s="6">
        <v>93011</v>
      </c>
      <c r="F25" s="6">
        <v>203139</v>
      </c>
      <c r="G25" s="6">
        <v>437421</v>
      </c>
      <c r="H25" s="7">
        <v>366932</v>
      </c>
      <c r="I25" s="7">
        <v>400520</v>
      </c>
    </row>
    <row r="26" spans="1:9" ht="22.5" customHeight="1">
      <c r="A26" s="32"/>
      <c r="B26" s="3" t="s">
        <v>21</v>
      </c>
      <c r="C26" s="32" t="s">
        <v>16</v>
      </c>
      <c r="D26" s="9"/>
      <c r="E26" s="10"/>
      <c r="F26" s="10">
        <v>1244</v>
      </c>
      <c r="G26" s="10">
        <v>432</v>
      </c>
      <c r="H26" s="24">
        <v>360</v>
      </c>
      <c r="I26" s="24">
        <v>72</v>
      </c>
    </row>
    <row r="27" spans="1:9" ht="22.5" customHeight="1">
      <c r="A27" s="32"/>
      <c r="B27" s="3"/>
      <c r="C27" s="33" t="s">
        <v>17</v>
      </c>
      <c r="D27" s="4">
        <v>127139</v>
      </c>
      <c r="E27" s="6">
        <v>93011</v>
      </c>
      <c r="F27" s="6">
        <v>204383</v>
      </c>
      <c r="G27" s="6">
        <v>437853</v>
      </c>
      <c r="H27" s="7">
        <f>SUM(H25:H26)</f>
        <v>367292</v>
      </c>
      <c r="I27" s="7">
        <v>400592</v>
      </c>
    </row>
    <row r="28" spans="1:9" ht="22.5" customHeight="1">
      <c r="A28" s="32"/>
      <c r="B28" s="8"/>
      <c r="C28" s="32" t="s">
        <v>15</v>
      </c>
      <c r="D28" s="17">
        <v>105602</v>
      </c>
      <c r="E28" s="18">
        <v>290711</v>
      </c>
      <c r="F28" s="18">
        <v>86506</v>
      </c>
      <c r="G28" s="18">
        <v>74668</v>
      </c>
      <c r="H28" s="25">
        <v>72991</v>
      </c>
      <c r="I28" s="25">
        <v>81062</v>
      </c>
    </row>
    <row r="29" spans="1:9" ht="22.5" customHeight="1">
      <c r="A29" s="32"/>
      <c r="B29" s="3" t="s">
        <v>22</v>
      </c>
      <c r="C29" s="32" t="s">
        <v>16</v>
      </c>
      <c r="D29" s="9">
        <v>6223</v>
      </c>
      <c r="E29" s="10">
        <v>37997</v>
      </c>
      <c r="F29" s="10">
        <v>69018</v>
      </c>
      <c r="G29" s="10">
        <v>88556</v>
      </c>
      <c r="H29" s="24">
        <v>109579</v>
      </c>
      <c r="I29" s="24">
        <v>130560</v>
      </c>
    </row>
    <row r="30" spans="1:9" ht="22.5" customHeight="1">
      <c r="A30" s="32"/>
      <c r="B30" s="15"/>
      <c r="C30" s="34" t="s">
        <v>17</v>
      </c>
      <c r="D30" s="22">
        <v>111825</v>
      </c>
      <c r="E30" s="23">
        <v>328708</v>
      </c>
      <c r="F30" s="23">
        <v>155524</v>
      </c>
      <c r="G30" s="23">
        <v>163224</v>
      </c>
      <c r="H30" s="26">
        <f>SUM(H28:H29)</f>
        <v>182570</v>
      </c>
      <c r="I30" s="26">
        <v>211622</v>
      </c>
    </row>
    <row r="31" spans="1:9" ht="22.5" customHeight="1">
      <c r="A31" s="32"/>
      <c r="B31" s="3"/>
      <c r="C31" s="32" t="s">
        <v>15</v>
      </c>
      <c r="D31" s="17">
        <f aca="true" t="shared" si="2" ref="D31:H32">+D25+D28</f>
        <v>232741</v>
      </c>
      <c r="E31" s="27">
        <f t="shared" si="2"/>
        <v>383722</v>
      </c>
      <c r="F31" s="27">
        <f t="shared" si="2"/>
        <v>289645</v>
      </c>
      <c r="G31" s="27">
        <f t="shared" si="2"/>
        <v>512089</v>
      </c>
      <c r="H31" s="27">
        <f t="shared" si="2"/>
        <v>439923</v>
      </c>
      <c r="I31" s="27">
        <v>481582</v>
      </c>
    </row>
    <row r="32" spans="1:9" ht="22.5" customHeight="1">
      <c r="A32" s="32"/>
      <c r="B32" s="3" t="s">
        <v>7</v>
      </c>
      <c r="C32" s="32" t="s">
        <v>16</v>
      </c>
      <c r="D32" s="9">
        <f t="shared" si="2"/>
        <v>6223</v>
      </c>
      <c r="E32" s="10">
        <f t="shared" si="2"/>
        <v>37997</v>
      </c>
      <c r="F32" s="10">
        <f t="shared" si="2"/>
        <v>70262</v>
      </c>
      <c r="G32" s="10">
        <f t="shared" si="2"/>
        <v>88988</v>
      </c>
      <c r="H32" s="10">
        <f t="shared" si="2"/>
        <v>109939</v>
      </c>
      <c r="I32" s="10">
        <v>130632</v>
      </c>
    </row>
    <row r="33" spans="1:9" ht="22.5" customHeight="1">
      <c r="A33" s="34"/>
      <c r="B33" s="15"/>
      <c r="C33" s="34" t="s">
        <v>17</v>
      </c>
      <c r="D33" s="19">
        <f>SUM(D31:D32)</f>
        <v>238964</v>
      </c>
      <c r="E33" s="20">
        <f>SUM(E31:E32)</f>
        <v>421719</v>
      </c>
      <c r="F33" s="20">
        <f>SUM(F31:F32)</f>
        <v>359907</v>
      </c>
      <c r="G33" s="20">
        <f>SUM(G31:G32)</f>
        <v>601077</v>
      </c>
      <c r="H33" s="20">
        <f>SUM(H31:H32)</f>
        <v>549862</v>
      </c>
      <c r="I33" s="20">
        <v>612214</v>
      </c>
    </row>
    <row r="34" spans="1:9" ht="22.5" customHeight="1">
      <c r="A34" s="32" t="s">
        <v>24</v>
      </c>
      <c r="B34" s="3"/>
      <c r="C34" s="32" t="s">
        <v>15</v>
      </c>
      <c r="D34" s="17">
        <f>+D36-D35</f>
        <v>2520111</v>
      </c>
      <c r="E34" s="5">
        <f>+E36-E35</f>
        <v>3817466</v>
      </c>
      <c r="F34" s="5">
        <f>+F36-F35</f>
        <v>4059524</v>
      </c>
      <c r="G34" s="5">
        <f>+G36-G35</f>
        <v>4456366</v>
      </c>
      <c r="H34" s="5">
        <v>4771500</v>
      </c>
      <c r="I34" s="5">
        <v>4924458</v>
      </c>
    </row>
    <row r="35" spans="1:9" ht="22.5" customHeight="1">
      <c r="A35" s="32"/>
      <c r="B35" s="3" t="s">
        <v>12</v>
      </c>
      <c r="C35" s="32" t="s">
        <v>16</v>
      </c>
      <c r="D35" s="28">
        <v>48011</v>
      </c>
      <c r="E35" s="10">
        <v>52133</v>
      </c>
      <c r="F35" s="10">
        <v>144692</v>
      </c>
      <c r="G35" s="10">
        <v>43867</v>
      </c>
      <c r="H35" s="24">
        <v>49660</v>
      </c>
      <c r="I35" s="24">
        <v>60715</v>
      </c>
    </row>
    <row r="36" spans="1:9" ht="22.5" customHeight="1">
      <c r="A36" s="32"/>
      <c r="B36" s="15"/>
      <c r="C36" s="34" t="s">
        <v>17</v>
      </c>
      <c r="D36" s="22">
        <v>2568122</v>
      </c>
      <c r="E36" s="23">
        <v>3869599</v>
      </c>
      <c r="F36" s="23">
        <v>4204216</v>
      </c>
      <c r="G36" s="23">
        <v>4500233</v>
      </c>
      <c r="H36" s="26">
        <f>SUM(H34:H35)</f>
        <v>4821160</v>
      </c>
      <c r="I36" s="26">
        <v>4985173</v>
      </c>
    </row>
    <row r="37" spans="1:9" ht="22.5" customHeight="1">
      <c r="A37" s="36"/>
      <c r="B37" s="3"/>
      <c r="C37" s="32" t="s">
        <v>15</v>
      </c>
      <c r="D37" s="17">
        <f aca="true" t="shared" si="3" ref="D37:H38">+D34</f>
        <v>2520111</v>
      </c>
      <c r="E37" s="27">
        <f t="shared" si="3"/>
        <v>3817466</v>
      </c>
      <c r="F37" s="27">
        <f t="shared" si="3"/>
        <v>4059524</v>
      </c>
      <c r="G37" s="27">
        <f t="shared" si="3"/>
        <v>4456366</v>
      </c>
      <c r="H37" s="27">
        <f t="shared" si="3"/>
        <v>4771500</v>
      </c>
      <c r="I37" s="27">
        <v>4924458</v>
      </c>
    </row>
    <row r="38" spans="1:9" ht="22.5" customHeight="1">
      <c r="A38" s="36"/>
      <c r="B38" s="3" t="s">
        <v>7</v>
      </c>
      <c r="C38" s="35" t="s">
        <v>16</v>
      </c>
      <c r="D38" s="9">
        <f t="shared" si="3"/>
        <v>48011</v>
      </c>
      <c r="E38" s="10">
        <f t="shared" si="3"/>
        <v>52133</v>
      </c>
      <c r="F38" s="10">
        <f t="shared" si="3"/>
        <v>144692</v>
      </c>
      <c r="G38" s="10">
        <f t="shared" si="3"/>
        <v>43867</v>
      </c>
      <c r="H38" s="10">
        <f t="shared" si="3"/>
        <v>49660</v>
      </c>
      <c r="I38" s="10">
        <v>60715</v>
      </c>
    </row>
    <row r="39" spans="1:9" ht="22.5" customHeight="1">
      <c r="A39" s="37"/>
      <c r="B39" s="15"/>
      <c r="C39" s="34" t="s">
        <v>17</v>
      </c>
      <c r="D39" s="22">
        <f>SUM(D37:D38)</f>
        <v>2568122</v>
      </c>
      <c r="E39" s="23">
        <f>SUM(E37:E38)</f>
        <v>3869599</v>
      </c>
      <c r="F39" s="23">
        <f>SUM(F37:F38)</f>
        <v>4204216</v>
      </c>
      <c r="G39" s="23">
        <f>SUM(G37:G38)</f>
        <v>4500233</v>
      </c>
      <c r="H39" s="23">
        <f>+H36</f>
        <v>4821160</v>
      </c>
      <c r="I39" s="23">
        <v>4985173</v>
      </c>
    </row>
    <row r="40" spans="1:9" ht="22.5" customHeight="1">
      <c r="A40" s="3"/>
      <c r="B40" s="29"/>
      <c r="C40" s="32" t="s">
        <v>15</v>
      </c>
      <c r="D40" s="27">
        <f aca="true" t="shared" si="4" ref="D40:H41">+D16+D22+D31+D37</f>
        <v>11330626</v>
      </c>
      <c r="E40" s="27">
        <f t="shared" si="4"/>
        <v>16928337</v>
      </c>
      <c r="F40" s="27">
        <f t="shared" si="4"/>
        <v>21068940</v>
      </c>
      <c r="G40" s="27">
        <f t="shared" si="4"/>
        <v>20396319</v>
      </c>
      <c r="H40" s="27">
        <f t="shared" si="4"/>
        <v>19504043</v>
      </c>
      <c r="I40" s="27">
        <v>20559978</v>
      </c>
    </row>
    <row r="41" spans="1:9" ht="22.5" customHeight="1">
      <c r="A41" s="40" t="s">
        <v>23</v>
      </c>
      <c r="B41" s="41"/>
      <c r="C41" s="35" t="s">
        <v>16</v>
      </c>
      <c r="D41" s="10">
        <f t="shared" si="4"/>
        <v>462411</v>
      </c>
      <c r="E41" s="10">
        <f t="shared" si="4"/>
        <v>547210</v>
      </c>
      <c r="F41" s="10">
        <f t="shared" si="4"/>
        <v>580680</v>
      </c>
      <c r="G41" s="10">
        <f t="shared" si="4"/>
        <v>757456</v>
      </c>
      <c r="H41" s="10">
        <f t="shared" si="4"/>
        <v>882512</v>
      </c>
      <c r="I41" s="10">
        <v>1221850</v>
      </c>
    </row>
    <row r="42" spans="1:9" ht="22.5" customHeight="1">
      <c r="A42" s="15"/>
      <c r="B42" s="30"/>
      <c r="C42" s="34" t="s">
        <v>17</v>
      </c>
      <c r="D42" s="23">
        <f>SUM(D40:D41)</f>
        <v>11793037</v>
      </c>
      <c r="E42" s="23">
        <f>SUM(E40:E41)</f>
        <v>17475547</v>
      </c>
      <c r="F42" s="23">
        <f>SUM(F40:F41)</f>
        <v>21649620</v>
      </c>
      <c r="G42" s="23">
        <f>SUM(G40:G41)</f>
        <v>21153775</v>
      </c>
      <c r="H42" s="23">
        <f>SUM(H40:H41)</f>
        <v>20386555</v>
      </c>
      <c r="I42" s="23">
        <v>21781828</v>
      </c>
    </row>
    <row r="44" ht="13.5">
      <c r="I44" s="42" t="s">
        <v>27</v>
      </c>
    </row>
    <row r="45" ht="13.5">
      <c r="I45" s="42" t="s">
        <v>30</v>
      </c>
    </row>
    <row r="46" ht="13.5">
      <c r="I46" s="42" t="s">
        <v>29</v>
      </c>
    </row>
  </sheetData>
  <mergeCells count="1">
    <mergeCell ref="A41:B41"/>
  </mergeCells>
  <printOptions/>
  <pageMargins left="0.75" right="0.75" top="0.28" bottom="0.36" header="0.2" footer="0.19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00390625" defaultRowHeight="13.5"/>
  <cols>
    <col min="2" max="2" width="11.375" style="0" customWidth="1"/>
    <col min="3" max="3" width="3.75390625" style="0" customWidth="1"/>
    <col min="4" max="9" width="10.625" style="0" customWidth="1"/>
  </cols>
  <sheetData>
    <row r="1" ht="13.5">
      <c r="A1" s="43" t="s">
        <v>26</v>
      </c>
    </row>
    <row r="2" ht="13.5">
      <c r="A2" t="s">
        <v>28</v>
      </c>
    </row>
    <row r="3" spans="1:9" ht="13.5">
      <c r="A3" s="38" t="s">
        <v>1</v>
      </c>
      <c r="B3" s="39" t="s">
        <v>2</v>
      </c>
      <c r="C3" s="39"/>
      <c r="D3" s="38" t="s">
        <v>3</v>
      </c>
      <c r="E3" s="38" t="s">
        <v>4</v>
      </c>
      <c r="F3" s="38" t="s">
        <v>5</v>
      </c>
      <c r="G3" s="38" t="s">
        <v>6</v>
      </c>
      <c r="H3" s="38" t="s">
        <v>0</v>
      </c>
      <c r="I3" s="38" t="s">
        <v>31</v>
      </c>
    </row>
    <row r="4" spans="1:9" ht="22.5" customHeight="1">
      <c r="A4" s="31" t="s">
        <v>8</v>
      </c>
      <c r="B4" s="3"/>
      <c r="C4" s="31" t="s">
        <v>15</v>
      </c>
      <c r="D4" s="4">
        <f>+D6-D5</f>
        <v>7459031</v>
      </c>
      <c r="E4" s="5">
        <f>+E6-E5</f>
        <v>10436778</v>
      </c>
      <c r="F4" s="5">
        <f>+F6-F5</f>
        <v>11793295</v>
      </c>
      <c r="G4" s="5">
        <f>+G6-G5</f>
        <v>10869405</v>
      </c>
      <c r="H4" s="5">
        <v>11323910</v>
      </c>
      <c r="I4" s="5">
        <v>10526522</v>
      </c>
    </row>
    <row r="5" spans="1:9" ht="22.5" customHeight="1">
      <c r="A5" s="32"/>
      <c r="B5" s="3" t="s">
        <v>14</v>
      </c>
      <c r="C5" s="32" t="s">
        <v>16</v>
      </c>
      <c r="D5" s="4">
        <v>8150249</v>
      </c>
      <c r="E5" s="6">
        <v>10123062</v>
      </c>
      <c r="F5" s="6">
        <v>11940065</v>
      </c>
      <c r="G5" s="6">
        <v>13633523</v>
      </c>
      <c r="H5" s="7">
        <v>14188278</v>
      </c>
      <c r="I5" s="7">
        <v>13886831</v>
      </c>
    </row>
    <row r="6" spans="1:9" ht="22.5" customHeight="1">
      <c r="A6" s="32"/>
      <c r="B6" s="3"/>
      <c r="C6" s="33" t="s">
        <v>17</v>
      </c>
      <c r="D6" s="4">
        <v>15609280</v>
      </c>
      <c r="E6" s="6">
        <v>20559840</v>
      </c>
      <c r="F6" s="6">
        <v>23733360</v>
      </c>
      <c r="G6" s="6">
        <v>24502928</v>
      </c>
      <c r="H6" s="7">
        <f>SUM(H4:H5)</f>
        <v>25512188</v>
      </c>
      <c r="I6" s="7">
        <v>24413353</v>
      </c>
    </row>
    <row r="7" spans="1:9" ht="22.5" customHeight="1">
      <c r="A7" s="32"/>
      <c r="B7" s="8"/>
      <c r="C7" s="32" t="s">
        <v>15</v>
      </c>
      <c r="D7" s="9">
        <f>+D9-D8</f>
        <v>1026327</v>
      </c>
      <c r="E7" s="10">
        <f>+E9-E8</f>
        <v>1678279</v>
      </c>
      <c r="F7" s="10">
        <f>+F9-F8</f>
        <v>4246542</v>
      </c>
      <c r="G7" s="10">
        <f>+G9-G8</f>
        <v>4623698</v>
      </c>
      <c r="H7" s="10">
        <v>3801276</v>
      </c>
      <c r="I7" s="10">
        <v>4084021</v>
      </c>
    </row>
    <row r="8" spans="1:9" ht="22.5" customHeight="1">
      <c r="A8" s="32"/>
      <c r="B8" s="3" t="s">
        <v>18</v>
      </c>
      <c r="C8" s="32" t="s">
        <v>16</v>
      </c>
      <c r="D8" s="9">
        <v>1007537</v>
      </c>
      <c r="E8" s="10">
        <v>960054</v>
      </c>
      <c r="F8" s="10">
        <v>741220</v>
      </c>
      <c r="G8" s="10">
        <v>706658</v>
      </c>
      <c r="H8" s="10">
        <v>720802</v>
      </c>
      <c r="I8" s="10">
        <v>707963</v>
      </c>
    </row>
    <row r="9" spans="1:9" ht="22.5" customHeight="1">
      <c r="A9" s="32"/>
      <c r="B9" s="11"/>
      <c r="C9" s="33" t="s">
        <v>17</v>
      </c>
      <c r="D9" s="9">
        <v>2033864</v>
      </c>
      <c r="E9" s="10">
        <v>2638333</v>
      </c>
      <c r="F9" s="10">
        <v>4987762</v>
      </c>
      <c r="G9" s="10">
        <v>5330356</v>
      </c>
      <c r="H9" s="10">
        <f>SUM(H7:H8)</f>
        <v>4522078</v>
      </c>
      <c r="I9" s="10">
        <v>4791984</v>
      </c>
    </row>
    <row r="10" spans="1:9" ht="22.5" customHeight="1">
      <c r="A10" s="32"/>
      <c r="B10" s="8"/>
      <c r="C10" s="32" t="s">
        <v>15</v>
      </c>
      <c r="D10" s="9">
        <f>+D12</f>
        <v>1657889</v>
      </c>
      <c r="E10" s="10">
        <f>+E12</f>
        <v>2227044</v>
      </c>
      <c r="F10" s="10">
        <f>+F12</f>
        <v>2527054</v>
      </c>
      <c r="G10" s="10">
        <f>+G12-G11</f>
        <v>2284487</v>
      </c>
      <c r="H10" s="10">
        <v>2306970</v>
      </c>
      <c r="I10" s="10">
        <v>3761189</v>
      </c>
    </row>
    <row r="11" spans="1:9" ht="22.5" customHeight="1">
      <c r="A11" s="32"/>
      <c r="B11" s="3" t="s">
        <v>19</v>
      </c>
      <c r="C11" s="32" t="s">
        <v>16</v>
      </c>
      <c r="D11" s="12"/>
      <c r="E11" s="13"/>
      <c r="F11" s="13"/>
      <c r="G11" s="13">
        <v>47131</v>
      </c>
      <c r="H11" s="13"/>
      <c r="I11" s="13"/>
    </row>
    <row r="12" spans="1:9" ht="22.5" customHeight="1">
      <c r="A12" s="32"/>
      <c r="B12" s="11"/>
      <c r="C12" s="33" t="s">
        <v>17</v>
      </c>
      <c r="D12" s="9">
        <v>1657889</v>
      </c>
      <c r="E12" s="10">
        <v>2227044</v>
      </c>
      <c r="F12" s="10">
        <v>2527054</v>
      </c>
      <c r="G12" s="10">
        <v>2331618</v>
      </c>
      <c r="H12" s="10">
        <f>SUM(H10:H11)</f>
        <v>2306970</v>
      </c>
      <c r="I12" s="10">
        <v>3761189</v>
      </c>
    </row>
    <row r="13" spans="1:9" ht="22.5" customHeight="1">
      <c r="A13" s="32"/>
      <c r="B13" s="8"/>
      <c r="C13" s="32" t="s">
        <v>15</v>
      </c>
      <c r="D13" s="12">
        <f>+D15</f>
        <v>355837</v>
      </c>
      <c r="E13" s="10">
        <f>+E15</f>
        <v>529234</v>
      </c>
      <c r="F13" s="10">
        <f>+F15</f>
        <v>602938</v>
      </c>
      <c r="G13" s="10">
        <f>+G15</f>
        <v>638548</v>
      </c>
      <c r="H13" s="10">
        <v>611069</v>
      </c>
      <c r="I13" s="10">
        <v>572039</v>
      </c>
    </row>
    <row r="14" spans="1:9" ht="22.5" customHeight="1">
      <c r="A14" s="32"/>
      <c r="B14" s="3" t="s">
        <v>11</v>
      </c>
      <c r="C14" s="32" t="s">
        <v>16</v>
      </c>
      <c r="D14" s="12"/>
      <c r="E14" s="13"/>
      <c r="F14" s="13"/>
      <c r="G14" s="13"/>
      <c r="H14" s="14"/>
      <c r="I14" s="14"/>
    </row>
    <row r="15" spans="1:9" ht="22.5" customHeight="1">
      <c r="A15" s="32"/>
      <c r="B15" s="15"/>
      <c r="C15" s="34" t="s">
        <v>17</v>
      </c>
      <c r="D15" s="12">
        <v>355837</v>
      </c>
      <c r="E15" s="13">
        <v>529234</v>
      </c>
      <c r="F15" s="13">
        <v>602938</v>
      </c>
      <c r="G15" s="13">
        <v>638548</v>
      </c>
      <c r="H15" s="14">
        <f>SUM(H13:H14)</f>
        <v>611069</v>
      </c>
      <c r="I15" s="14">
        <v>572039</v>
      </c>
    </row>
    <row r="16" spans="1:9" ht="22.5" customHeight="1">
      <c r="A16" s="32"/>
      <c r="B16" s="3"/>
      <c r="C16" s="32" t="s">
        <v>15</v>
      </c>
      <c r="D16" s="16">
        <f aca="true" t="shared" si="0" ref="D16:H17">+D4+D7+D10+D13</f>
        <v>10499084</v>
      </c>
      <c r="E16" s="5">
        <f t="shared" si="0"/>
        <v>14871335</v>
      </c>
      <c r="F16" s="5">
        <f t="shared" si="0"/>
        <v>19169829</v>
      </c>
      <c r="G16" s="5">
        <f t="shared" si="0"/>
        <v>18416138</v>
      </c>
      <c r="H16" s="5">
        <f t="shared" si="0"/>
        <v>18043225</v>
      </c>
      <c r="I16" s="5">
        <v>18943771</v>
      </c>
    </row>
    <row r="17" spans="1:9" ht="22.5" customHeight="1">
      <c r="A17" s="32"/>
      <c r="B17" s="3" t="s">
        <v>7</v>
      </c>
      <c r="C17" s="32" t="s">
        <v>16</v>
      </c>
      <c r="D17" s="17">
        <f t="shared" si="0"/>
        <v>9157786</v>
      </c>
      <c r="E17" s="18">
        <f t="shared" si="0"/>
        <v>11083116</v>
      </c>
      <c r="F17" s="18">
        <f t="shared" si="0"/>
        <v>12681285</v>
      </c>
      <c r="G17" s="18">
        <f t="shared" si="0"/>
        <v>14387312</v>
      </c>
      <c r="H17" s="18">
        <f t="shared" si="0"/>
        <v>14909080</v>
      </c>
      <c r="I17" s="18">
        <v>14594794</v>
      </c>
    </row>
    <row r="18" spans="1:9" ht="22.5" customHeight="1">
      <c r="A18" s="34"/>
      <c r="B18" s="3"/>
      <c r="C18" s="34" t="s">
        <v>17</v>
      </c>
      <c r="D18" s="19">
        <f>SUM(D16:D17)</f>
        <v>19656870</v>
      </c>
      <c r="E18" s="20">
        <f>SUM(E16:E17)</f>
        <v>25954451</v>
      </c>
      <c r="F18" s="20">
        <f>SUM(F16:F17)</f>
        <v>31851114</v>
      </c>
      <c r="G18" s="20">
        <f>SUM(G16:G17)</f>
        <v>32803450</v>
      </c>
      <c r="H18" s="20">
        <f>SUM(H16:H17)</f>
        <v>32952305</v>
      </c>
      <c r="I18" s="20">
        <v>33538565</v>
      </c>
    </row>
    <row r="19" spans="1:9" ht="22.5" customHeight="1">
      <c r="A19" s="32" t="s">
        <v>9</v>
      </c>
      <c r="B19" s="21"/>
      <c r="C19" s="32" t="s">
        <v>15</v>
      </c>
      <c r="D19" s="4">
        <v>3922414</v>
      </c>
      <c r="E19" s="5">
        <v>2764499</v>
      </c>
      <c r="F19" s="5">
        <v>3780031</v>
      </c>
      <c r="G19" s="5">
        <v>2348772</v>
      </c>
      <c r="H19" s="5">
        <v>2184925</v>
      </c>
      <c r="I19" s="5">
        <v>1961966</v>
      </c>
    </row>
    <row r="20" spans="1:9" ht="22.5" customHeight="1">
      <c r="A20" s="32"/>
      <c r="B20" s="3" t="s">
        <v>20</v>
      </c>
      <c r="C20" s="32" t="s">
        <v>16</v>
      </c>
      <c r="D20" s="9">
        <f>+D21-D19</f>
        <v>5532701</v>
      </c>
      <c r="E20" s="10">
        <f>+E21-E19</f>
        <v>7263991</v>
      </c>
      <c r="F20" s="10">
        <f>+F21-F19</f>
        <v>6474266</v>
      </c>
      <c r="G20" s="10">
        <f>+G21-G19</f>
        <v>6945138</v>
      </c>
      <c r="H20" s="10">
        <v>6239141</v>
      </c>
      <c r="I20" s="10">
        <v>6202818</v>
      </c>
    </row>
    <row r="21" spans="1:9" ht="22.5" customHeight="1">
      <c r="A21" s="32"/>
      <c r="B21" s="3"/>
      <c r="C21" s="34" t="s">
        <v>17</v>
      </c>
      <c r="D21" s="22">
        <v>9455115</v>
      </c>
      <c r="E21" s="23">
        <v>10028490</v>
      </c>
      <c r="F21" s="23">
        <v>10254297</v>
      </c>
      <c r="G21" s="23">
        <v>9293910</v>
      </c>
      <c r="H21" s="23">
        <f>SUM(H19:H20)</f>
        <v>8424066</v>
      </c>
      <c r="I21" s="23">
        <v>8164784</v>
      </c>
    </row>
    <row r="22" spans="1:9" ht="22.5" customHeight="1">
      <c r="A22" s="32"/>
      <c r="B22" s="21"/>
      <c r="C22" s="32" t="s">
        <v>15</v>
      </c>
      <c r="D22" s="17">
        <f aca="true" t="shared" si="1" ref="D22:H23">+D19</f>
        <v>3922414</v>
      </c>
      <c r="E22" s="18">
        <f t="shared" si="1"/>
        <v>2764499</v>
      </c>
      <c r="F22" s="18">
        <f t="shared" si="1"/>
        <v>3780031</v>
      </c>
      <c r="G22" s="18">
        <f t="shared" si="1"/>
        <v>2348772</v>
      </c>
      <c r="H22" s="18">
        <f t="shared" si="1"/>
        <v>2184925</v>
      </c>
      <c r="I22" s="18">
        <v>1961966</v>
      </c>
    </row>
    <row r="23" spans="1:9" ht="22.5" customHeight="1">
      <c r="A23" s="32"/>
      <c r="B23" s="3" t="s">
        <v>7</v>
      </c>
      <c r="C23" s="32" t="s">
        <v>16</v>
      </c>
      <c r="D23" s="9">
        <f t="shared" si="1"/>
        <v>5532701</v>
      </c>
      <c r="E23" s="10">
        <f t="shared" si="1"/>
        <v>7263991</v>
      </c>
      <c r="F23" s="10">
        <f t="shared" si="1"/>
        <v>6474266</v>
      </c>
      <c r="G23" s="10">
        <f t="shared" si="1"/>
        <v>6945138</v>
      </c>
      <c r="H23" s="10">
        <f t="shared" si="1"/>
        <v>6239141</v>
      </c>
      <c r="I23" s="10">
        <v>6202818</v>
      </c>
    </row>
    <row r="24" spans="1:9" ht="22.5" customHeight="1">
      <c r="A24" s="34"/>
      <c r="B24" s="15"/>
      <c r="C24" s="34" t="s">
        <v>17</v>
      </c>
      <c r="D24" s="22">
        <f>SUM(D22:D23)</f>
        <v>9455115</v>
      </c>
      <c r="E24" s="23">
        <f>SUM(E22:E23)</f>
        <v>10028490</v>
      </c>
      <c r="F24" s="23">
        <f>SUM(F22:F23)</f>
        <v>10254297</v>
      </c>
      <c r="G24" s="23">
        <f>SUM(G22:G23)</f>
        <v>9293910</v>
      </c>
      <c r="H24" s="23">
        <f>SUM(H22:H23)</f>
        <v>8424066</v>
      </c>
      <c r="I24" s="23">
        <v>8164784</v>
      </c>
    </row>
    <row r="25" spans="1:9" ht="22.5" customHeight="1">
      <c r="A25" s="32" t="s">
        <v>10</v>
      </c>
      <c r="B25" s="3"/>
      <c r="C25" s="32" t="s">
        <v>15</v>
      </c>
      <c r="D25" s="4">
        <v>394609</v>
      </c>
      <c r="E25" s="6">
        <v>327106</v>
      </c>
      <c r="F25" s="6">
        <v>423543</v>
      </c>
      <c r="G25" s="6">
        <v>428102</v>
      </c>
      <c r="H25" s="7">
        <v>470183</v>
      </c>
      <c r="I25" s="7">
        <v>455900</v>
      </c>
    </row>
    <row r="26" spans="1:9" ht="22.5" customHeight="1">
      <c r="A26" s="32"/>
      <c r="B26" s="3" t="s">
        <v>21</v>
      </c>
      <c r="C26" s="32" t="s">
        <v>16</v>
      </c>
      <c r="D26" s="9">
        <v>298532</v>
      </c>
      <c r="E26" s="10">
        <v>638060</v>
      </c>
      <c r="F26" s="10">
        <v>1788530</v>
      </c>
      <c r="G26" s="10">
        <v>3663297</v>
      </c>
      <c r="H26" s="24">
        <v>2928343</v>
      </c>
      <c r="I26" s="24">
        <v>3158763</v>
      </c>
    </row>
    <row r="27" spans="1:9" ht="22.5" customHeight="1">
      <c r="A27" s="32"/>
      <c r="B27" s="3"/>
      <c r="C27" s="33" t="s">
        <v>17</v>
      </c>
      <c r="D27" s="4">
        <v>693141</v>
      </c>
      <c r="E27" s="6">
        <v>965166</v>
      </c>
      <c r="F27" s="6">
        <v>2212073</v>
      </c>
      <c r="G27" s="6">
        <v>4091399</v>
      </c>
      <c r="H27" s="7">
        <f>SUM(H25:H26)</f>
        <v>3398526</v>
      </c>
      <c r="I27" s="7">
        <v>3614663</v>
      </c>
    </row>
    <row r="28" spans="1:9" ht="22.5" customHeight="1">
      <c r="A28" s="32"/>
      <c r="B28" s="8"/>
      <c r="C28" s="32" t="s">
        <v>15</v>
      </c>
      <c r="D28" s="17">
        <v>2375894</v>
      </c>
      <c r="E28" s="18">
        <v>2853231</v>
      </c>
      <c r="F28" s="18">
        <v>3468774</v>
      </c>
      <c r="G28" s="18">
        <v>3371186</v>
      </c>
      <c r="H28" s="25">
        <v>3586631</v>
      </c>
      <c r="I28" s="25">
        <v>3422406</v>
      </c>
    </row>
    <row r="29" spans="1:9" ht="22.5" customHeight="1">
      <c r="A29" s="32"/>
      <c r="B29" s="3" t="s">
        <v>22</v>
      </c>
      <c r="C29" s="32" t="s">
        <v>16</v>
      </c>
      <c r="D29" s="9">
        <v>214748</v>
      </c>
      <c r="E29" s="10">
        <v>271306</v>
      </c>
      <c r="F29" s="10">
        <v>228362</v>
      </c>
      <c r="G29" s="10">
        <v>373365</v>
      </c>
      <c r="H29" s="24">
        <v>375395</v>
      </c>
      <c r="I29" s="24">
        <v>351379</v>
      </c>
    </row>
    <row r="30" spans="1:9" ht="22.5" customHeight="1">
      <c r="A30" s="32"/>
      <c r="B30" s="15"/>
      <c r="C30" s="34" t="s">
        <v>17</v>
      </c>
      <c r="D30" s="22">
        <v>2590642</v>
      </c>
      <c r="E30" s="23">
        <v>3124537</v>
      </c>
      <c r="F30" s="23">
        <v>3697136</v>
      </c>
      <c r="G30" s="23">
        <v>3744551</v>
      </c>
      <c r="H30" s="26">
        <f>SUM(H28:H29)</f>
        <v>3962026</v>
      </c>
      <c r="I30" s="26">
        <v>3773785</v>
      </c>
    </row>
    <row r="31" spans="1:9" ht="22.5" customHeight="1">
      <c r="A31" s="32"/>
      <c r="B31" s="3"/>
      <c r="C31" s="32" t="s">
        <v>15</v>
      </c>
      <c r="D31" s="17">
        <f aca="true" t="shared" si="2" ref="D31:H32">+D25+D28</f>
        <v>2770503</v>
      </c>
      <c r="E31" s="27">
        <f t="shared" si="2"/>
        <v>3180337</v>
      </c>
      <c r="F31" s="27">
        <f t="shared" si="2"/>
        <v>3892317</v>
      </c>
      <c r="G31" s="27">
        <f t="shared" si="2"/>
        <v>3799288</v>
      </c>
      <c r="H31" s="27">
        <f t="shared" si="2"/>
        <v>4056814</v>
      </c>
      <c r="I31" s="27">
        <v>3878306</v>
      </c>
    </row>
    <row r="32" spans="1:9" ht="22.5" customHeight="1">
      <c r="A32" s="32"/>
      <c r="B32" s="3" t="s">
        <v>7</v>
      </c>
      <c r="C32" s="32" t="s">
        <v>16</v>
      </c>
      <c r="D32" s="9">
        <f t="shared" si="2"/>
        <v>513280</v>
      </c>
      <c r="E32" s="10">
        <f t="shared" si="2"/>
        <v>909366</v>
      </c>
      <c r="F32" s="10">
        <f t="shared" si="2"/>
        <v>2016892</v>
      </c>
      <c r="G32" s="10">
        <f t="shared" si="2"/>
        <v>4036662</v>
      </c>
      <c r="H32" s="10">
        <f t="shared" si="2"/>
        <v>3303738</v>
      </c>
      <c r="I32" s="10">
        <v>3510142</v>
      </c>
    </row>
    <row r="33" spans="1:9" ht="22.5" customHeight="1">
      <c r="A33" s="34"/>
      <c r="B33" s="15"/>
      <c r="C33" s="34" t="s">
        <v>17</v>
      </c>
      <c r="D33" s="19">
        <f>SUM(D31:D32)</f>
        <v>3283783</v>
      </c>
      <c r="E33" s="20">
        <f>SUM(E31:E32)</f>
        <v>4089703</v>
      </c>
      <c r="F33" s="20">
        <f>SUM(F31:F32)</f>
        <v>5909209</v>
      </c>
      <c r="G33" s="20">
        <f>SUM(G31:G32)</f>
        <v>7835950</v>
      </c>
      <c r="H33" s="20">
        <f>SUM(H31:H32)</f>
        <v>7360552</v>
      </c>
      <c r="I33" s="20">
        <v>7388448</v>
      </c>
    </row>
    <row r="34" spans="1:9" ht="22.5" customHeight="1">
      <c r="A34" s="32" t="s">
        <v>24</v>
      </c>
      <c r="B34" s="3"/>
      <c r="C34" s="32" t="s">
        <v>15</v>
      </c>
      <c r="D34" s="17">
        <f>+D36-D35</f>
        <v>3128643</v>
      </c>
      <c r="E34" s="5">
        <f>+E36-E35</f>
        <v>4259269</v>
      </c>
      <c r="F34" s="5">
        <f>+F36-F35</f>
        <v>3831941</v>
      </c>
      <c r="G34" s="5">
        <f>+G36-G35</f>
        <v>4957076</v>
      </c>
      <c r="H34" s="5">
        <v>5506050</v>
      </c>
      <c r="I34" s="5">
        <v>5647461</v>
      </c>
    </row>
    <row r="35" spans="1:9" ht="22.5" customHeight="1">
      <c r="A35" s="32"/>
      <c r="B35" s="3" t="s">
        <v>12</v>
      </c>
      <c r="C35" s="32" t="s">
        <v>16</v>
      </c>
      <c r="D35" s="28">
        <v>814388</v>
      </c>
      <c r="E35" s="10">
        <v>1019318</v>
      </c>
      <c r="F35" s="10">
        <v>2086932</v>
      </c>
      <c r="G35" s="10">
        <v>2112644</v>
      </c>
      <c r="H35" s="24">
        <v>2855961</v>
      </c>
      <c r="I35" s="24">
        <v>2802438</v>
      </c>
    </row>
    <row r="36" spans="1:9" ht="22.5" customHeight="1">
      <c r="A36" s="32"/>
      <c r="B36" s="15"/>
      <c r="C36" s="34" t="s">
        <v>17</v>
      </c>
      <c r="D36" s="22">
        <v>3943031</v>
      </c>
      <c r="E36" s="23">
        <v>5278587</v>
      </c>
      <c r="F36" s="23">
        <v>5918873</v>
      </c>
      <c r="G36" s="23">
        <v>7069720</v>
      </c>
      <c r="H36" s="26">
        <f>SUM(H34:H35)</f>
        <v>8362011</v>
      </c>
      <c r="I36" s="26">
        <v>8449899</v>
      </c>
    </row>
    <row r="37" spans="1:9" ht="22.5" customHeight="1">
      <c r="A37" s="36"/>
      <c r="B37" s="3"/>
      <c r="C37" s="32" t="s">
        <v>15</v>
      </c>
      <c r="D37" s="17">
        <f aca="true" t="shared" si="3" ref="D37:H38">+D34</f>
        <v>3128643</v>
      </c>
      <c r="E37" s="27">
        <f t="shared" si="3"/>
        <v>4259269</v>
      </c>
      <c r="F37" s="27">
        <f t="shared" si="3"/>
        <v>3831941</v>
      </c>
      <c r="G37" s="27">
        <f t="shared" si="3"/>
        <v>4957076</v>
      </c>
      <c r="H37" s="27">
        <f t="shared" si="3"/>
        <v>5506050</v>
      </c>
      <c r="I37" s="27">
        <v>5647461</v>
      </c>
    </row>
    <row r="38" spans="1:9" ht="22.5" customHeight="1">
      <c r="A38" s="36"/>
      <c r="B38" s="3" t="s">
        <v>7</v>
      </c>
      <c r="C38" s="35" t="s">
        <v>16</v>
      </c>
      <c r="D38" s="9">
        <f t="shared" si="3"/>
        <v>814388</v>
      </c>
      <c r="E38" s="10">
        <f t="shared" si="3"/>
        <v>1019318</v>
      </c>
      <c r="F38" s="10">
        <f t="shared" si="3"/>
        <v>2086932</v>
      </c>
      <c r="G38" s="10">
        <f t="shared" si="3"/>
        <v>2112644</v>
      </c>
      <c r="H38" s="10">
        <f t="shared" si="3"/>
        <v>2855961</v>
      </c>
      <c r="I38" s="10">
        <v>2802438</v>
      </c>
    </row>
    <row r="39" spans="1:9" ht="22.5" customHeight="1">
      <c r="A39" s="37"/>
      <c r="B39" s="15"/>
      <c r="C39" s="34" t="s">
        <v>17</v>
      </c>
      <c r="D39" s="22">
        <f>SUM(D37:D38)</f>
        <v>3943031</v>
      </c>
      <c r="E39" s="23">
        <f>SUM(E37:E38)</f>
        <v>5278587</v>
      </c>
      <c r="F39" s="23">
        <f>SUM(F37:F38)</f>
        <v>5918873</v>
      </c>
      <c r="G39" s="23">
        <f>SUM(G37:G38)</f>
        <v>7069720</v>
      </c>
      <c r="H39" s="23">
        <f>+H36</f>
        <v>8362011</v>
      </c>
      <c r="I39" s="23">
        <v>8449899</v>
      </c>
    </row>
    <row r="40" spans="1:9" ht="22.5" customHeight="1">
      <c r="A40" s="36"/>
      <c r="B40" s="29"/>
      <c r="C40" s="32" t="s">
        <v>15</v>
      </c>
      <c r="D40" s="27">
        <f aca="true" t="shared" si="4" ref="D40:H41">+D16+D22+D31+D37</f>
        <v>20320644</v>
      </c>
      <c r="E40" s="27">
        <f t="shared" si="4"/>
        <v>25075440</v>
      </c>
      <c r="F40" s="27">
        <f t="shared" si="4"/>
        <v>30674118</v>
      </c>
      <c r="G40" s="27">
        <f t="shared" si="4"/>
        <v>29521274</v>
      </c>
      <c r="H40" s="27">
        <f t="shared" si="4"/>
        <v>29791014</v>
      </c>
      <c r="I40" s="27">
        <v>30431504</v>
      </c>
    </row>
    <row r="41" spans="1:9" ht="22.5" customHeight="1">
      <c r="A41" s="40" t="s">
        <v>23</v>
      </c>
      <c r="B41" s="41"/>
      <c r="C41" s="35" t="s">
        <v>16</v>
      </c>
      <c r="D41" s="10">
        <f t="shared" si="4"/>
        <v>16018155</v>
      </c>
      <c r="E41" s="10">
        <f t="shared" si="4"/>
        <v>20275791</v>
      </c>
      <c r="F41" s="10">
        <f t="shared" si="4"/>
        <v>23259375</v>
      </c>
      <c r="G41" s="10">
        <f t="shared" si="4"/>
        <v>27481756</v>
      </c>
      <c r="H41" s="10">
        <f t="shared" si="4"/>
        <v>27307920</v>
      </c>
      <c r="I41" s="10">
        <v>27110192</v>
      </c>
    </row>
    <row r="42" spans="1:9" ht="22.5" customHeight="1">
      <c r="A42" s="37"/>
      <c r="B42" s="30"/>
      <c r="C42" s="34" t="s">
        <v>17</v>
      </c>
      <c r="D42" s="23">
        <f>SUM(D40:D41)</f>
        <v>36338799</v>
      </c>
      <c r="E42" s="23">
        <f>SUM(E40:E41)</f>
        <v>45351231</v>
      </c>
      <c r="F42" s="23">
        <f>SUM(F40:F41)</f>
        <v>53933493</v>
      </c>
      <c r="G42" s="23">
        <f>SUM(G40:G41)</f>
        <v>57003030</v>
      </c>
      <c r="H42" s="23">
        <f>SUM(H40:H41)</f>
        <v>57098934</v>
      </c>
      <c r="I42" s="23">
        <v>57541696</v>
      </c>
    </row>
    <row r="44" ht="13.5">
      <c r="I44" s="42" t="s">
        <v>27</v>
      </c>
    </row>
    <row r="45" ht="13.5">
      <c r="I45" s="42" t="s">
        <v>30</v>
      </c>
    </row>
    <row r="46" ht="13.5">
      <c r="I46" s="42" t="s">
        <v>29</v>
      </c>
    </row>
  </sheetData>
  <mergeCells count="1">
    <mergeCell ref="A41:B41"/>
  </mergeCells>
  <printOptions/>
  <pageMargins left="0.75" right="0.75" top="0.31" bottom="0.29" header="0.24" footer="0.1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hiromis</cp:lastModifiedBy>
  <cp:lastPrinted>2003-03-13T07:56:26Z</cp:lastPrinted>
  <dcterms:created xsi:type="dcterms:W3CDTF">2003-03-07T08:48:40Z</dcterms:created>
  <dcterms:modified xsi:type="dcterms:W3CDTF">2004-01-23T01:49:38Z</dcterms:modified>
  <cp:category/>
  <cp:version/>
  <cp:contentType/>
  <cp:contentStatus/>
</cp:coreProperties>
</file>