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4EFCC033-9C8D-4157-AD8B-383DCA4C06C5}" xr6:coauthVersionLast="47" xr6:coauthVersionMax="47" xr10:uidLastSave="{00000000-0000-0000-0000-000000000000}"/>
  <workbookProtection workbookAlgorithmName="SHA-512" workbookHashValue="ZluO9hwI0G8zL+dJQvlKED2zANjU9Nt5beaIqgGPLrtjGWtY/JdNVteEWU3MimMym7n00Fn/sC0JVjAh9R/wzg==" workbookSaltValue="nXPctHxm+/rX7CbDG04nRQ==" workbookSpinCount="100000" lockStructure="1"/>
  <bookViews>
    <workbookView xWindow="28680" yWindow="-120" windowWidth="29040" windowHeight="15720" xr2:uid="{00000000-000D-0000-FFFF-FFFF00000000}"/>
  </bookViews>
  <sheets>
    <sheet name="随意契約結果書" sheetId="3" r:id="rId1"/>
    <sheet name="随契（物品役務）" sheetId="1" state="hidden" r:id="rId2"/>
  </sheets>
  <externalReferences>
    <externalReference r:id="rId3"/>
  </externalReferences>
  <definedNames>
    <definedName name="_xlnm._FilterDatabase" localSheetId="1" hidden="1">'随契（物品役務）'!$A$1:$K$234</definedName>
    <definedName name="CCMSMGR_コード＿共有">#REF!</definedName>
    <definedName name="DBAHH_コード＿管理">#REF!</definedName>
    <definedName name="_xlnm.Print_Area" localSheetId="0">随意契約結果書!$A$1:$H$19</definedName>
    <definedName name="_xlnm.Print_Area" localSheetId="1">'随契（物品役務）'!$A$1:$K$277</definedName>
    <definedName name="_xlnm.Print_Titles" localSheetId="1">'随契（物品役務）'!#REF!</definedName>
    <definedName name="テーブル名_契約＿基本事項">#REF!</definedName>
    <definedName name="テーブル名_台帳＿一般競争">#REF!</definedName>
    <definedName name="テーブル名_台帳＿科目訂正">#REF!</definedName>
    <definedName name="テーブル名_台帳＿漢字内容">#REF!</definedName>
    <definedName name="テーブル名_台帳＿監督職員内容">#REF!</definedName>
    <definedName name="テーブル名_台帳＿基本事項１">#REF!</definedName>
    <definedName name="テーブル名_台帳＿基本事項２">#REF!</definedName>
    <definedName name="テーブル名_台帳＿技術者情報">#REF!</definedName>
    <definedName name="テーブル名_台帳＿繰越確定額">#REF!</definedName>
    <definedName name="テーブル名_台帳＿契約変更">#REF!</definedName>
    <definedName name="テーブル名_台帳＿検査内容">#REF!</definedName>
    <definedName name="テーブル名_台帳＿国債年割額">#REF!</definedName>
    <definedName name="テーブル名_台帳＿指名業者">#REF!</definedName>
    <definedName name="テーブル名_台帳＿指名業者支店情報">#REF!</definedName>
    <definedName name="テーブル名_台帳＿支出支払">#REF!</definedName>
    <definedName name="テーブル名_台帳＿支出負担行為">#REF!</definedName>
    <definedName name="テーブル名_台帳＿単契テーブル">#REF!</definedName>
    <definedName name="テーブル名_台帳＿入札状況">#REF!</definedName>
    <definedName name="テーブル名_台帳＿費目名称">#REF!</definedName>
    <definedName name="テーブル名_台帳＿理由内容">#REF!</definedName>
    <definedName name="台帳＿プロポーザル業者">'[1]台帳＿ 指名業者'!$1:$2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6" i="3"/>
  <c r="B4" i="3"/>
  <c r="B18" i="3" l="1"/>
  <c r="B16" i="3"/>
  <c r="B12" i="3"/>
  <c r="B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000-000001000000}">
      <text>
        <r>
          <rPr>
            <b/>
            <sz val="14"/>
            <color indexed="81"/>
            <rFont val="ＭＳ Ｐゴシック"/>
            <family val="3"/>
            <charset val="128"/>
          </rPr>
          <t>プルダウンリストより案件を選択してください。</t>
        </r>
      </text>
    </comment>
  </commentList>
</comments>
</file>

<file path=xl/sharedStrings.xml><?xml version="1.0" encoding="utf-8"?>
<sst xmlns="http://schemas.openxmlformats.org/spreadsheetml/2006/main" count="469" uniqueCount="292">
  <si>
    <t>随　意　契　約　結　果　書</t>
    <rPh sb="0" eb="1">
      <t>ズイ</t>
    </rPh>
    <rPh sb="2" eb="3">
      <t>イ</t>
    </rPh>
    <rPh sb="4" eb="5">
      <t>チギリ</t>
    </rPh>
    <rPh sb="6" eb="7">
      <t>ヤク</t>
    </rPh>
    <rPh sb="8" eb="9">
      <t>ケッ</t>
    </rPh>
    <rPh sb="10" eb="11">
      <t>ハテ</t>
    </rPh>
    <rPh sb="12" eb="13">
      <t>ショ</t>
    </rPh>
    <phoneticPr fontId="1"/>
  </si>
  <si>
    <t>物品等の名称及び数量</t>
    <rPh sb="0" eb="2">
      <t>ブッピン</t>
    </rPh>
    <rPh sb="2" eb="3">
      <t>トウ</t>
    </rPh>
    <rPh sb="4" eb="6">
      <t>メイショウ</t>
    </rPh>
    <rPh sb="6" eb="7">
      <t>オヨ</t>
    </rPh>
    <rPh sb="8" eb="10">
      <t>スウリョウ</t>
    </rPh>
    <phoneticPr fontId="1"/>
  </si>
  <si>
    <t>プルダウンリストより案件を選択してください。</t>
    <rPh sb="10" eb="12">
      <t>アンケン</t>
    </rPh>
    <rPh sb="13" eb="15">
      <t>センタク</t>
    </rPh>
    <phoneticPr fontId="1"/>
  </si>
  <si>
    <t>契約担当官等の氏名並びにその所属する部局の名称及び所在地</t>
    <phoneticPr fontId="1"/>
  </si>
  <si>
    <t>契約締結日</t>
    <phoneticPr fontId="1"/>
  </si>
  <si>
    <t>契約の相手方の氏名及び住所</t>
    <rPh sb="7" eb="9">
      <t>シメイ</t>
    </rPh>
    <rPh sb="9" eb="10">
      <t>オヨ</t>
    </rPh>
    <phoneticPr fontId="1"/>
  </si>
  <si>
    <t>契約金額
（消費税及び地方消費税含む）</t>
    <rPh sb="2" eb="3">
      <t>キン</t>
    </rPh>
    <rPh sb="6" eb="9">
      <t>ショウヒゼイ</t>
    </rPh>
    <rPh sb="9" eb="10">
      <t>オヨ</t>
    </rPh>
    <rPh sb="11" eb="13">
      <t>チホウ</t>
    </rPh>
    <rPh sb="13" eb="16">
      <t>ショウヒゼイ</t>
    </rPh>
    <rPh sb="16" eb="17">
      <t>フク</t>
    </rPh>
    <phoneticPr fontId="1"/>
  </si>
  <si>
    <t>予定価格
（消費税及び地方消費税含む）</t>
    <rPh sb="0" eb="2">
      <t>ヨテイ</t>
    </rPh>
    <rPh sb="2" eb="4">
      <t>カカク</t>
    </rPh>
    <rPh sb="6" eb="9">
      <t>ショウヒゼイ</t>
    </rPh>
    <rPh sb="9" eb="10">
      <t>オヨ</t>
    </rPh>
    <rPh sb="11" eb="13">
      <t>チホウ</t>
    </rPh>
    <rPh sb="13" eb="16">
      <t>ショウヒゼイ</t>
    </rPh>
    <rPh sb="16" eb="17">
      <t>フク</t>
    </rPh>
    <phoneticPr fontId="1"/>
  </si>
  <si>
    <t>随意契約によることとした理由</t>
    <phoneticPr fontId="1"/>
  </si>
  <si>
    <t>備　　考</t>
    <rPh sb="0" eb="1">
      <t>ソナエ</t>
    </rPh>
    <rPh sb="3" eb="4">
      <t>コウ</t>
    </rPh>
    <phoneticPr fontId="1"/>
  </si>
  <si>
    <t>－</t>
  </si>
  <si>
    <t>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t>
  </si>
  <si>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t>
  </si>
  <si>
    <t>特定非営利活動法人信濃川大河津資料館友の会
新潟県燕市大川津１２１５番地の７</t>
  </si>
  <si>
    <t>三条国道出張所建物賃貸借契約</t>
  </si>
  <si>
    <t>有限会社ジーエム商事
富山県礪波市太郎丸２丁目３６番地</t>
  </si>
  <si>
    <t>喜多方市長
福島県喜多方市字御清水東７２４４番地２</t>
  </si>
  <si>
    <t>宮川樋門外操作委託業務</t>
  </si>
  <si>
    <t>特定非営利活動法人神通砂防
岐阜県高山市奥飛騨温泉郷村上１４８０</t>
  </si>
  <si>
    <t>9110001004880</t>
  </si>
  <si>
    <t>7010001018703</t>
  </si>
  <si>
    <t>1010005002667</t>
  </si>
  <si>
    <t>6010005018675</t>
  </si>
  <si>
    <t/>
  </si>
  <si>
    <t>本件は、一般国道253号八箇峠道路の整備に伴い、整備済みである関越自動車道を立体交差（アンダーボックス）で整備すること及び、関越自動車道六日町インターの接続道路を一般国道253号現道から八箇峠道路に変更することに伴う、ランプ付替え工事を実施するものである。施工区分等については関越自動車道の管理者である東日本高速道路（株）との協議で、高速道路の施設に影響を及ぼす工事及び高速道路本線上等で通行規制を伴う工事については保安上及び施設の維持管理上、管理者である東日本高速道路（株）が施行を行う必要があることから、必要な内容について委託するものである。
会計法第２９条の３第４項及び予決令第１０２条の４第３号</t>
  </si>
  <si>
    <t xml:space="preserve">三条市長
</t>
  </si>
  <si>
    <t>8110005013912</t>
  </si>
  <si>
    <t>3110005001789</t>
  </si>
  <si>
    <t>川口商事（株）
三条市東三条１－５－１</t>
  </si>
  <si>
    <t>2110001014003</t>
  </si>
  <si>
    <t>分任支出負担行為担当官
北陸地方整備局　羽越河川国道事務所長　松　本　喜　裕
新潟県村上市藤沢２７－１</t>
  </si>
  <si>
    <t>清流荒川を考える流域ワークショップ
新潟県村上市坂町２４０３－２０</t>
  </si>
  <si>
    <t>1110001018335</t>
  </si>
  <si>
    <t>砺波市土地開発公社
富山県礪波市栄町７－３</t>
  </si>
  <si>
    <t>5230005005454</t>
  </si>
  <si>
    <t>5230002009301</t>
  </si>
  <si>
    <t>砺波市水道事業者
富山県砺波市栄町７番３号</t>
  </si>
  <si>
    <t>分任支出負担行為担当官
北陸地方整備局　金沢河川国道事務所長　五十川　泰史
石川県金沢市西念４丁目２３番５号</t>
  </si>
  <si>
    <t>特定非営利活動法人白峰まちづくり協議会
石川県白山市白峰ロ９番地</t>
  </si>
  <si>
    <t>2220005003255</t>
  </si>
  <si>
    <t>2000020202185</t>
  </si>
  <si>
    <t>8100005012031</t>
  </si>
  <si>
    <t>4200005010169</t>
  </si>
  <si>
    <t>8110001006779</t>
  </si>
  <si>
    <t>富山県道路公社
富山市舟橋北町４－１９　富山県森林水産会館内</t>
  </si>
  <si>
    <t>8110001004023</t>
  </si>
  <si>
    <t>2010001063299</t>
  </si>
  <si>
    <t>支出負担行為担当官
北陸地方整備局長　髙松　諭
新潟県新潟市中央区美咲町１－１－１　新潟美咲合同庁舎１号館</t>
  </si>
  <si>
    <t>一般社団法人北陸地域づくり協会
新潟市江南区亀田工業団地２－３－４</t>
  </si>
  <si>
    <t>9110005001593</t>
  </si>
  <si>
    <t>7000020072087</t>
  </si>
  <si>
    <t>一般財団法人日本建設情報総合センター
東京都港区赤坂５－２－２０　赤坂パークビル１４階</t>
  </si>
  <si>
    <t>4010405010556</t>
  </si>
  <si>
    <t>（株）ＮＴＴ西日本アセット・プランニング　北陸支店
石川県金沢市大手町１６－１　ＮＴＴ大手町ビル２棟２階</t>
  </si>
  <si>
    <t>　放送法第６４条第１項により、日本放送協会の放送を受信することのできる受信設備を設置した者は、日本放送協会とその放送の受信についての契約をしなければならない。　よって、会計法第２９条の３第４項及び予算決算及び会計令第１０２条の４第３号により、上記業者と随意契約を締結するものである。
会計法第２９条の３第４項及び予決令第１０２条の４第３号</t>
  </si>
  <si>
    <t>東日本高速道路（株）新潟支社
新潟県新潟市山田２３１０－１</t>
  </si>
  <si>
    <t>一般財団法人土木研究センター
東京都台東区台東１－６－４</t>
  </si>
  <si>
    <t>6010505002096</t>
  </si>
  <si>
    <t>分任支出負担行為担当官
北陸地方整備局　信濃川下流河川事務所長　栗　林　孝　典
新潟県新潟市中央区文京町１４番１３号</t>
  </si>
  <si>
    <t>分任支出負担行為担当官
北陸地方整備局　阿賀野川河川事務所長　渡　邊　重　紀
新潟県新潟市秋葉区南町１４番２８号</t>
  </si>
  <si>
    <t>5000020151009</t>
  </si>
  <si>
    <t>村上出張所建物賃貸借</t>
  </si>
  <si>
    <t>旭電工（株）
新潟県村上市塩町１２－１４</t>
  </si>
  <si>
    <t>分任支出負担行為担当官
北陸地方整備局　信濃川河川事務所長　土屋　修一
新潟県長岡市信濃１丁目５番３０号</t>
  </si>
  <si>
    <t>分任支出負担行為担当官
北陸地方整備局　長岡国道事務所長　松川　武彦
新潟県長岡市中沢４丁目４３０－１</t>
  </si>
  <si>
    <t>　羽越河川国道事務所が管理する荒川水系荒川の河川管理の向上を目的とし、荒川における自然環境の状況観察及び維持管理、総合学習支援補助を行うものである。　本業務は、河川協力団体等の活動を通じ、荒川の環境を適切に把握していることが必要な業務であり、上記業者が総合的に適した者と認められるので、特定したものである。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</si>
  <si>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分任支出負担行為担当官
北陸地方整備局　富山河川国道事務所長　中谷　洋明
富山県富山市奥田新町２番１号</t>
  </si>
  <si>
    <t>（財）富山県文化振興財団
富山市新総曲輪４－１８</t>
  </si>
  <si>
    <t>特定非営利活動法人土砂災害防止広報センター
東京都中央区日本橋中洲４－１１</t>
  </si>
  <si>
    <t>8010005007651</t>
  </si>
  <si>
    <t>利賀ダム工事事務所庁舎敷地賃貸借</t>
  </si>
  <si>
    <t>分任支出負担行為担当官
北陸地方整備局　利賀ダム工事事務所長　浮　田　博　文
富山県砺波市太郎丸１－５－１０</t>
  </si>
  <si>
    <t>宿舎及び倉庫敷地賃貸借</t>
  </si>
  <si>
    <t>本業務は、白山砂防科学館を活用して白山砂防に関する防災情報収集発信等を行うことにより職員を支援し、白山砂防科学館の運営を円滑に行う業務である。本業務の実施にあたり、企画競争を実施し、企画提案書の提案を求めたところ、１者から企画提案書が提出された。提出された企画提案書について、企画競争委員会において、実施方針及び評価テーマに対する技術提案（白山砂防科学館の来館者数を増やすための工夫について）について総合的に審査を行った結果、上記法人については、本業務を適切に遂行できるものと判断し、契約の相手方として特定した。以上の理由により、（特非）白峰まちづくり協議会と随意契約するものである。
会計法第２９条の３第４項及び予決令第１０２条の４第３号</t>
  </si>
  <si>
    <t>9120001098385</t>
  </si>
  <si>
    <t>分任支出負担行為担当官
北陸地方整備局　阿賀川河川事務所長　鈴置　真央
福島県会津若松市表町２－７０</t>
  </si>
  <si>
    <t>令和８年度能登復興事務所建物定期賃貸借</t>
    <phoneticPr fontId="15"/>
  </si>
  <si>
    <t>本案件は、能登復興事務所が令和7年4月1日から人員・規模等が拡大することに伴い、建物の狭隘状態を解消するとともに、当時4箇所に分散している庁舎を集約するため、ＮＴＴ七尾ビルを賃貸借していたものであるが、令和８年度においても引き続き、復旧・復興事業を行うため、当該ビルを賃貸借するものである。  上記業者が当ビルを管理していることから、会計法第２９条の３第４項、予決令第１０２条の４第３号の規定に基づき、賃貸借契約を締結するものである。
会計法第２９条の３第４項及び予決令第１０２条の４第３号</t>
  </si>
  <si>
    <t>令和８年度時事行政情報提供業務</t>
    <phoneticPr fontId="15"/>
  </si>
  <si>
    <t>株式会社時事通信社
東京都中央区銀座５丁目１５番８号</t>
  </si>
  <si>
    <t>　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
　よって、「ｉＪＡＭＰ」を提供している（株）時事通信社と会計法第２９条の３第４項および予決令第102条の４第３号により随意契約を締結するものである。</t>
    <phoneticPr fontId="15"/>
  </si>
  <si>
    <t>令和８年度放送受信契約</t>
  </si>
  <si>
    <t>日本放送協会
石川県金沢市広岡３－２－１０</t>
  </si>
  <si>
    <t>令和８年度黒部川総合水防演習運営補助業務</t>
  </si>
  <si>
    <t>株式会社エヌ・エス・ブイ
新潟県新潟市中央区和合町２－４－１８</t>
  </si>
  <si>
    <t>本業務は、令和８年５月３０日（土）に予定している｢令和８年度黒部川総合水防演習｣（以下｢演習｣という。）の会場において、演習参加者が演習内容や防災に関する行動、情報、災害対応等について、効率的・効果的に演習ができ、行動を理解することができるような映像・音響の配信をするなど演習等運営補助を実施するものである。さらに会場及び映像・音響・電源設備の設営等を行うものである。契約業者は企画提案書の提出があった唯一の者であり、評価テーマに対する提案、配置予定業務管理責任者の実績等について、総合的に評価を行った結果、求める業務内容に合致し優れていることから、特定するものである。
会計法第２９条の３第４項及び予決令第１０２条の４第３号</t>
  </si>
  <si>
    <t>令和８年度　工事及び測量調査設計業務実績情報提供業務</t>
  </si>
  <si>
    <t>本契約は、公共事業における入札契約手続きのより一層の透明性・客観性を確保し、建設工事やコンサルタント業務等の入札契約手続きの適切な執行を図るために活用する受注業者の工事・測量調査設計業務実績、技術者データ等の情報提供を受けるものである。本契約にあたって参加者の有無を確認する公募手続きを行った結果、参加意思表明者が無かったため、唯一当該情報を提供できる者として、一般財団法人　日本建設情報総合センターを特定したものである。よって、会計法第２９条の３第４項及び予算決算及び会計令第１０２条の４第３号により、上記業者と随意契約を締結するものである。
会計法第２９条の３第４項及び予決令第１０２条の４第３号</t>
  </si>
  <si>
    <t>令和８年度建設副産物等情報提供業務</t>
  </si>
  <si>
    <t>本契約は、直轄工事と他の公共機関が発注する工事における建設副産物の排出計画・実績、再資源化施設・最終処分場に関する情報、及び建設発生土の搬出・搬入に関する情報を北陸地方整備局管内の本局・事務所に提供するものである。本契約にあたって参加者の有無を確認する公募手続きを行った結果、参加意思表明者が無かったため、唯一当該業務を実施している者として、一般財団法人　日本建設情報総合センターを特定したものである。よって、会計法第２９条の３第４項及び予算決算及び会計令第１０２条の４第３号により、上記業者と随意契約を締結するものである。
会計法第２９条の３第４項及び予決令第１０２条の４第３号</t>
  </si>
  <si>
    <t>令和８年度積算資料電子版利用</t>
  </si>
  <si>
    <t>一般財団法人経済調査会　北陸支部
新潟市中央区礎町通２ノ町２０７７　朝日生命新潟万代橋ビル</t>
  </si>
  <si>
    <t>本契約は、北陸地方整備局管内で発注する請負工事等の積算に用いる設計単価及び機械賃料を決定するための基礎資料として、インターネット上で運営しているサイト「積算資料電子版」の利用契約及び、「積算資料電子版」を利用して作成した「工事設計書（参考資料含む）」を入札情報サービス（PPI）で公表する際の著作物公表利用の許諾を得るものである。　国土交通省土木工事積算基準で設計単価は、物価資料（建設物価・積算資料）等を参考とし入札時の市場価格を決定する事が定められており、「積算資料電子版」を使用するためのライセンスを購入する必要がある。　唯一当該サイトを運営している、一般財団法人経済調査会の著作物公表利用の許諾が必要となることから上記法人と随意契約を行うものである。
会計法第２９条の３第４項及び予決令第１０２条の４第３号</t>
  </si>
  <si>
    <t>令和８年度Ｗｅｂ建設物価利用</t>
  </si>
  <si>
    <t>一般財団法人建設物価調査会　北陸支部
新潟市中央区東大通２丁目４番１０号</t>
  </si>
  <si>
    <t>　本契約は、北陸地方整備局管内で発注する請負工事等の積算に用いる設計単価及び機械賃料を決定するための基礎資料として、インターネット上で運営しているサイト「Ｗｅｂ建設物価」の利用契約及び、「Ｗｅｂ建設物価」を利用して作成した「工事設計書（参考資料含む）及び業務設計書」を入札情報サービス（PPI）で公表する際の著作物公表利用の許諾を得るものである。　国土交通省土木工事積算基準で設計単価は、物価資料（建設物価・積算資料）等を参考とし入札時の市場価格を決定する事が定められており、「Ｗｅｂ建設物価」を使用するためのライセンスを購入する必要がある。　唯一当該サイトを運営している、一般財団法人建設物価調査会の著作物公表利用の許諾が必要となることから上記法人と随意契約を行うものである。
会計法第２９条の３第４項及び予決令第１０２条の４第３号</t>
  </si>
  <si>
    <t>令和８年度航空機管理業務</t>
  </si>
  <si>
    <t>東邦航空株式会社　東北事業所
宮城県岩沼市空港西１－５</t>
  </si>
  <si>
    <t>7010601031312</t>
  </si>
  <si>
    <t>本業務は、北陸地方整備局が管理する防災ヘリコプター「ほくりく号」の維持管理及び運航業務の契約手続きが完了するまでの間の突発的に必要となったほくりく号の管理・保管を行うものである。上記業者は、従前保管していたほくりく号から近隣に所在し、航空機の格納庫及び管理に必要な資機材等が備えられており、年間を通して整備士等の要員が確保されており、管理体制を確保している。したがって、上記業者は、本業務の遂行に必要な条件を満たす唯一の業者であり、同業者と随意契約するものである。
会計法第２９条の３第４項及び予決令第１０２条の４第３号</t>
  </si>
  <si>
    <t>令和８年度全国道路施設点検データベース施設情報提供</t>
  </si>
  <si>
    <t>一般財団法人日本みち研究所
東京都江東区木場２－１５－１２　　ＭＡビル３階</t>
  </si>
  <si>
    <t>8010605002135</t>
  </si>
  <si>
    <t>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５年１１月から１２月に実施した結果、５法人（６分野）より申請があり、同懇談会において応募要領に照らした審議の結果、基礎データのＤＢ管理運営機関として「一般財団法人日本みち研究所」が選定された。「全国道路施設点検データベース」の利用契約は、基礎データのＤＢ管理運営機関である「一般財団法人日本みち研究所」が一元的に実施しており、本件を履行できる唯一の機関であることから、会計法第２９条の３第４項及び予算決算及び会計令第１０２条の４第三号の規定により、上記相手方と契約を締結するものである
会計法第２９条の３第４項及び予決令第１０２条の４第３号</t>
  </si>
  <si>
    <t>令和３年度３次元点群データ共有サーバ賃貸借（再リース）</t>
  </si>
  <si>
    <t>株式会社ＪＥＣＣ
東京都千代田区丸の内３－４－１</t>
  </si>
  <si>
    <t>2010001033475</t>
  </si>
  <si>
    <t>令和３年度 ３次元点群データ共有システムサーバ賃貸借は上記業者と賃貸借契約を締結するものであるが、令和８年３月３１日をもって契約期間が満了する。本機器は北陸地方整備局の運用環境に合わせた設計仕様に基づき動作試験及び調整を経て各種設定が行われたものであり、安定的稼働が確認されている唯一のシステムである。当該機器について、現在までの運用実績があり、他システムを採用した場合に想定される不具合等の懸念がなく今後も安全で安定的な稼働が期待できる。また、再リースによる借り入れ期間の延長により、更新に伴うシステム停止を行わずに済むため業務への影響を抑えることが出来る。市場調達が可能である別途の機械類を用いて新たに同様の環境を調達するには多大な費用を要するため、コストの面から現機器を継続利用することが合理的である。
会計法第２９条の３第４項及び予決令第１０２条の４第３号</t>
  </si>
  <si>
    <t>令和８年度宅地建物取引業免許事務処理システム電算処理等業務</t>
  </si>
  <si>
    <t>（財）不動産適正取引推進機構
東京都港区虎ノ門３－８－２１</t>
  </si>
  <si>
    <t>5010405000762</t>
  </si>
  <si>
    <t>宅地建物取引業免許事務処理システム電算処理等業務（以下「本業務」という。）は、宅地建物取引業法の規定に基づく宅地建物取引業免許・宅地建物取引業者に対する指導監督に係る事務（以下「各種事務」という。）を行う国土交通省地方支分部局、内閣府沖縄総合事務局及び都道府県（以下「各免許行政庁」という。）が同一のデータベースに自らが免許した宅地建物取引業者に係る宅地建物取引士等のデータを登録し、・宅地建物取引業者間における宅地建物取引士の名義貸し等の防止・宅地建物取引業者の免許情報等の各免許行政庁間での共有を実現することにより、適正に各種事務を実施することを目的としている。・本業務については、上記のとおり、すべての免許行政庁が同一のシステムを活用する必要があることから、各免許行政庁との間における取り決めにより、システムの管理・運営については、一般財団法人不動産適正取引推進機構を管理運営機関として決定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
会計法第２９条の３第４項及び予決令第１０２条の４第３号</t>
  </si>
  <si>
    <t>令和８年度建設資材等価格データ（積算資料）購入</t>
  </si>
  <si>
    <t>　本購入は、北陸地方整備局管内で発注する請負工事等の積算に用いる設計単価及び機械賃料を決定するための基礎資料として、建設資材等の価格を電子データで購入するものである。　本購入にあたって参加者の有無を確認する公募手続きを行った結果、参加意思表明者が無かったため、唯一当該データを販売している者として、一般財団法人　経済調査会を特定したものである。　よって、会計法第２９条の３第４項及び予算決算及び会計令第１０２条の４第３号により、上記業者と随意契約を締結するものである。
会計法第２９条の３第４項及び予決令第１０２条の４第３号</t>
  </si>
  <si>
    <t>令和８年度建設資材等価格データ（建設物価）購入</t>
  </si>
  <si>
    <t>令和８年度跨線橋点検に伴う委託費【えちごトキめき鉄道】</t>
  </si>
  <si>
    <t xml:space="preserve">えちごトキめき鉄道（株）
</t>
  </si>
  <si>
    <t>鉄道事業法第2条第2項による第一種鉄道事業又は第4項による第三種鉄道事業に係る鉄道を経営する者が、運転保安上若しくは施設の維持管理上、当該点検を実施する必要があることから、国道と交差する鉄道施設の管理者と協定を締結し、点検に必要な内容について委託するものである。
会計法第２９条の３第４項及び予決令第１０２条の４第３号</t>
  </si>
  <si>
    <t>令和８年度跨線橋点検に伴う委託費【あいの風とやま鉄道】</t>
  </si>
  <si>
    <t xml:space="preserve">あいの風とやま鉄道（株）
</t>
  </si>
  <si>
    <t>令和８年度跨線橋点検に伴う委託費【ＩＲいしかわ鉄道】</t>
  </si>
  <si>
    <t xml:space="preserve">ＩＲいしかわ鉄道株式会社
</t>
  </si>
  <si>
    <t>令和８年度跨線橋点検に伴う委託費【東日本旅客鉄道株式会社】</t>
  </si>
  <si>
    <t xml:space="preserve">東日本旅客鉄道（株）新潟支社
</t>
  </si>
  <si>
    <t>令和８年度跨線橋点検に伴う委託費【北陸鉄道株式会社】</t>
  </si>
  <si>
    <t xml:space="preserve">北陸鉄道（株）
</t>
  </si>
  <si>
    <t>令和８年度一般国道７号紫竹跨線橋の橋梁補修工事に伴う委託費</t>
  </si>
  <si>
    <t xml:space="preserve">東日本旅客鉄道（株）上信越建設プロジェクトマネジメントオフィス
</t>
  </si>
  <si>
    <t>鉄道事業法第2条第2項による第一種鉄道事業又は第4項による第三種鉄道事業に係る鉄道を経営する者が、運転保安上若しくは施設の維持管理上、当該工事を実施する必要があることから、国道と交差する鉄道施設の管理者と協定を締結し、補修工事に必要な内容について委託するものである。
会計法第２９条の３第４項及び予決令第１０２条の４第３号</t>
  </si>
  <si>
    <t>令和８年度一般国道１７号和南津トンネル計測作業に伴う委託費</t>
  </si>
  <si>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工事に必要な内容について委託するものである。
会計法第２９条の３第４項及び予決令第１０２条の４第３号</t>
  </si>
  <si>
    <t>令和８年度一般国道２５３号八箇峠道路の関越自動車道交差接続に係る委託費</t>
  </si>
  <si>
    <t>令和８年度梅雨・台風等に関する広告掲載業務</t>
  </si>
  <si>
    <t>（株）新潟日報社
新潟県新潟市中央区万代３－１－１</t>
  </si>
  <si>
    <t>新潟県には連続雨量による事前通行規制区間が１４区間存在しており、北陸地方整備局管内全体では、昨年度は５カ所、約５５時間、一昨年度は３カ所、約１１０時間の事前通行規制を実施した。近年、多発する集中豪雨により、規制頻度も増加傾向にあるため、事前通行規制を含め、冠水箇所への無理な進入、道路情報携帯サイトの活用方法等、梅雨、台風等に関する注意喚起を県下に行う必要がある。本業務について、各種情報等を効果的に周知するためには、掲載する新聞の発行部数等が新潟県内で最大であることが求められるが、株式会社新潟日報社は県内全域をカバーしているとともに、朝刊発行部数が約３７万部を越え、全国紙を含めた県内シェア第１位であるため 本業務を遂行することができる唯一の新聞社であるため。
会計法第２９条の３第４項及び予決令第１０２条の４第３号</t>
  </si>
  <si>
    <t>令和８年度跨線橋点検に伴う委託費【富山地方鉄道株式会社】</t>
  </si>
  <si>
    <t>富山地方鉄道（株）
富山市桜町１－１－３６</t>
  </si>
  <si>
    <t>令和８年度一般国道１７号六日町跨線橋及び跨線橋側道橋の橋梁補修工事に伴う委託費</t>
  </si>
  <si>
    <t>東日本旅客鉄道株式会社　新潟支社
新潟市中央区花園１丁目１番１号</t>
  </si>
  <si>
    <t>令和８年度　土工データベース改良業務</t>
  </si>
  <si>
    <t>　本業務は、道路分野の維持管理について、データを活用した更なる効率化・高度化に資する技術開発を促進するため、国土交通省、地方公共団体及び高速道路会社等の道路施設（土工）の点検等データを収集し提供できる基盤として整備した「全国道路施設点検データベース（土工）」の機能の追加、改良を行うものである。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５年１１月から１２月に実施した結果、５法人（６分野）より申請があり、同懇談会において応募要領に照らした審議を実施した後、令和６年１月１６日に結果が公表されたところである。　同懇談会の審議結果を踏まえ、「道路施設のデータベース整備及び管理運営業務の担当地方整備局等、担当道路施設分野及びＤＢ管理運営機関の決定について（通知）」（令和６年１月１６日付、国道国技企第１７１号）により、東北地方整備局の担当する道路施設分野を「土工」、ＤＢ管理運営機関を「（一財） 土木研究センター」と通知されたものである。　以上のことから、本業務は、会計法第２９条の３第４項及び予算決算及び会計令第１０２条の４第３号の規定により、上記相手方と契約を締結するものである。
会計法第２９条の３第４項及び予決令第１０２条の４第３号</t>
  </si>
  <si>
    <t>Ｒ８スタック車両を防ぐ消融雪技術導入促進業務</t>
  </si>
  <si>
    <t>一般社団法人日本建設機械施工協会
東京都港区芝公園三丁目５番８号機械振興会館内</t>
  </si>
  <si>
    <t>6010405010463</t>
  </si>
  <si>
    <t>１）当該業務の目的　本業務は、令和８年度新技術導入促進計画における技術テーマのうち「スタック車両を防ぐ消融雪技術」に関し、当該技術分野に精通する専門家等からなる技術検討委員会の運営や技術公募による確認（実証）等を通じて、技術を導入・促進するための方策の検討について、実施するものである。２）業務の内容技術テーマ「スタック車両を防ぐ消融雪技術導入促進」について、以下を行う。　①技術テーマの要求性能や性能の確認方法の原案の作成　②技術公募要領策定及び技術公募の実施　③応募された技術の確認（技術の実証）、整理　④技術検討委員会の設置・運営　⑤報告書の作成３）随意契約に付する理由　国土交通省道路局により設置された学識経験者等で構成される「道路技術懇談会」において、「道路における新技術導入促進を支援する導入促進機関に関する公募」による応募要領に照らした審議が行われた結果、「一般社団法人 日本建設機械施工協会」は、令和８年３月１８日から令和１１年３月３１日までを登録期間として、具体的な技術テーマ「スタック車両を防ぐ消融雪技術」の導入促進機関として選定された。以上のことから、契約の性質又は目的が競争を許さない場合に該当するので、会計法第２９条の３第４項及び予算決算及び会計令第１０２条の４第３号の規定により、上記相手方と随意契約を行うものである。
会計法第２９条の３第４項及び予決令第１０２条の４第３号</t>
  </si>
  <si>
    <t>Ｒ８西川排水機場及び鳥屋野潟排水機場操作委託</t>
  </si>
  <si>
    <t xml:space="preserve">新潟市長
</t>
  </si>
  <si>
    <t>Ｒ８柳場第１雨水排水樋門他操作委託</t>
  </si>
  <si>
    <t>Ｒ８信濃川下流広報活動企画運営支援業務</t>
  </si>
  <si>
    <t>株式会社エコノス
新潟県長岡市青葉台１－甲１２０－８</t>
  </si>
  <si>
    <t>9110001022899</t>
  </si>
  <si>
    <t>本業務は、やすらぎ堤をはじめとした信濃川下流河川事務所が実施する事業について、信濃川下流域に居住する住民をはじめ、広く一般市民の方々に対しても効果的、効率的な広報活動を行うための具体的な方策の企画検討及び資料作成を行うものである。また、当事務所が実施する各種広報活動（広報イベント等）の運営支援等を行うものである。本業務の実施にあたっては、技術的に高度なもの又は専門的な技術が必要となることから、企画競争方式による選定を行った結果、上記業者は、企画提案書の内容が総合的に適した者と認められるので、特定したものである。よって、会計法第２９条の３第４項及び予決令第１０２条の４第３号により、上記業者と随意契約を結ぶものである。
会計法第２９条の３第４項及び予決令第１０２条の４第３号</t>
  </si>
  <si>
    <t>Ｒ８胡桃山樋門及び胡桃山排水機場操作委託</t>
    <phoneticPr fontId="15"/>
  </si>
  <si>
    <t>新潟市
新潟市中央区学校町通１番町６０２－１</t>
  </si>
  <si>
    <t>　本操作委託は、新潟市北区高森地先の右支川新井郷川合流点に存する河川管理施設である胡桃山樋門及び胡桃山排水機場並びに関連する設備について、新井郷川の洪水時における排水ポンプ運転、樋門ゲートの開閉操作及び定期点検等を行うものである。
　本施設の操作は、新井郷川の洪水時における被害を軽減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相手方である。
　河川法第９９条の規定及び上記理由から、会計法第２９条の３第４項、並びに予決令第１０２条の４第３号の規定に基づき、新潟市と随意契約を締結するものである。</t>
    <phoneticPr fontId="15"/>
  </si>
  <si>
    <t>分任支出負担行為担当官
北陸地方整備局　新潟国道事務所長　青木　崇光
新潟県新潟市中央区南笹口２丁目１番６５号</t>
  </si>
  <si>
    <t>　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以降についても引き続き契約を継続するものである。
会計法第２９条の３第４項及び予決令第１０２条の４第３号</t>
  </si>
  <si>
    <t>令和８年度新潟国道管内遺跡発掘調査</t>
    <phoneticPr fontId="15"/>
  </si>
  <si>
    <t>公益財団法人　新潟県埋蔵文化財調査事業団
新潟市秋葉区金津９３番地１</t>
  </si>
  <si>
    <t>8110005001867</t>
  </si>
  <si>
    <t>　本発掘調査は、新潟県が行った試掘調査において、国道７号朝日温海道路のルート上に「上野遺跡」の存在が確認されたことを受け、遺物の発掘及び遺跡内容の記録、保存を行うものである。
　なお、埋蔵文化財関係の事務は新潟県の自治事務となっていることから、新潟県知事に対し当該事業箇所の埋蔵文化財調査を依頼したところ、新潟県埋蔵文化財調査事業団との契約事務の協議があったため、発掘調査を新潟県埋蔵文化財調査事業団に委託するものである。</t>
    <phoneticPr fontId="15"/>
  </si>
  <si>
    <t>Ｒ８新潟国道不動産鑑定評価業務</t>
  </si>
  <si>
    <t>こしわプレイス
新潟市中央区西堀通６－８６７－２－２６０３</t>
  </si>
  <si>
    <t>　本業務は、新潟国道事務所における道路事業の用地取得等のために必要となる標準地等の鑑定評価及び鑑定評価書（意見書等を含む）の作成並びにこれらに付随する諸業務である。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</si>
  <si>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6,232,600円</t>
  </si>
  <si>
    <t>令和８年度信濃川大河津資料館管理補助業務</t>
  </si>
  <si>
    <t>　本業務は、信濃川大河津資料館の円滑な運営を行うため、管理補助を行うものである。本業務の実施にあたっては、大河津分水の広報活動に関する効率的・効果的な信濃川大河津資料館の運営が求められることから、企画競争において選定を行った結果、上記業者は、企画提案書の内容が総合的に適した者と認められるので、特定したものである。よって、会計法第２９条の３第４項及び予決令第１０２条の４第３号の規定により、特定非営利活動法人 信濃川大河津資料館友の会　と随意契約を締結するものである。
会計法第２９条の３第４項及び予決令第１０２条の４第３号</t>
  </si>
  <si>
    <t>令和８年度信濃川河川事務所不動産鑑定評価業務</t>
  </si>
  <si>
    <t>有限会社草間不動産鑑定事務所
長岡市喜多町１３５５</t>
  </si>
  <si>
    <t>6110002030103</t>
  </si>
  <si>
    <t>本業務は、信濃川河川事務所における河川事業の用地取得等のために必要となる標準地等の鑑定評価及び鑑定評価書（意見書等を含む）の作成並びにこれらに付随する諸業務である。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</si>
  <si>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2,225,282円</t>
  </si>
  <si>
    <t>　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なお三条国道出張所は、国道２８９号の三条市塩野淵～福島県只見町に至る、「八十里越（権限代行区間　１１．８ｋｍ）」の改築事業で、施工管理及び関係機関との調整を担当、令和８年度も引続きトンネル、橋梁等の工事を推進する予定である。　以上のことからも引続き業務を執行に当たっては、現庁舎が施工現場にも近い等から庁舎として借上げを行うもので、上記業者と会計法第２９条の３第４項及び予決令第１０２条の４第３号により契約を締結するものである。
会計法第２９条の３第４項及び予決令第１０２条の４第３号</t>
  </si>
  <si>
    <t>令和８年度長岡国道管内遺跡発掘調査</t>
  </si>
  <si>
    <t>公益財団法人　新潟県埋蔵文化財調査事業団
新潟県新潟市秋葉区金津９３番地１</t>
  </si>
  <si>
    <t>本業務は、新潟県教育委員会の試掘調査結果により存在が確認された、柏崎バイパスの丘江遺跡、八箇峠道路の六日町藤塚遺跡の発掘調査・出土品整理・報告書作成を行うものである。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を新潟県埋蔵文化財調査事業団に委託するものである。
会計法第２９条の３第４項及び予決令第１０２条の４第３号</t>
  </si>
  <si>
    <t>令和８年度湯沢砂防事務所不動産鑑定評価業務</t>
  </si>
  <si>
    <t>分任支出負担行為担当官
北陸地方整備局　湯沢砂防事務所長　鷲尾　洋一
新潟県南魚沼郡湯沢町大字神立２３</t>
  </si>
  <si>
    <t>渡辺不動産鑑定士事務所
新潟県三条市林町１－１８－１７エクセレンス林２０１号</t>
  </si>
  <si>
    <t>　本業務は、湯沢砂防事務所における新潟県長岡市、小千谷市、十日町市、魚沼市、南魚沼市、中魚沼郡、南魚沼郡及び長野県下水内郡内の砂防事業及び地すべり対策事業に関する用地買収等のために必要となる標準地等の鑑定評価及び鑑定評価書（意見書等を含む）の作成並びにこれらに付随する諸業務である。　本業務の実施にあたり、企画競争として公募を実施したところ、１社から企画提案書の提出があった。提出のあった提案を企画競争委員会において評価し、上記業者の提案について本業務に最適な企画提案書として特定した。　以上のことから、その企画提案書の提出者である上記業者を湯沢砂防事務所物品等契約審査委員会において、本業務の見積依頼の相手方として決定した。
会計法第２９条の３第４項及び予決令第１０２条の４第３号</t>
  </si>
  <si>
    <t>単価契約
予定調達総額
3,255,984円</t>
  </si>
  <si>
    <t>地下水排除工のスライム付着防止・除去に資するマグネシウム合金管利用の最適化業務</t>
    <phoneticPr fontId="15"/>
  </si>
  <si>
    <t>国立大学法人新潟大学
新潟県新潟市西区五十嵐２の町８０５０番地</t>
  </si>
  <si>
    <t>本業務は、マグネシウム合金管の還元作用を利用して鉄スライムの発生を抑制する付着物除去の技術に着目し、室内実験と現地試験を併用し、効果が発揮される条件や最適な形状・設置方法を解明するとともに、維持管理の省力化とコスト削減につながる技術開発を行うものである。本委託研究は、国土交通省が研究開発課題の公募を行い、同水管理･国土保全局及び国土技術政策総合研究所に設置された学識経験者等からなる砂防技術研究評価委員会において、継続の審査の結果、令和８年３月、本研究課題及び委託先（国立大学法人 新潟大学 災害・復興科学研究所 准教授 渡部 直喜）が選定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</si>
  <si>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令和８年度荒川ＰＡ浄化槽維持管理等業務委託</t>
  </si>
  <si>
    <t>株式会社公衛社
新潟県村上市坂町１７６１－１１</t>
  </si>
  <si>
    <t>本業務の実施にあたっては、荒川ＰＡが存する地区の当該業務を履行する村上市の許可業者は、１社のみであるため、上記業者と随意契約を締結するものである。
会計法第２９条の３第４項及び予決令第１０２条の４第３号</t>
  </si>
  <si>
    <t>Ｒ８羽越管内不動産鑑定評価業務</t>
  </si>
  <si>
    <t>立川総合鑑定事務所
新潟県新潟市中央区古町通４番町６４３番地</t>
  </si>
  <si>
    <t>　本業務は、羽越河川国道事務所における村上市及び岩船郡関川村内の用地取得等のために必要となる標準地等の鑑定評価及び鑑定評価書（意見書等を含む）の作成並びにこれらに付随する諸業務である。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</si>
  <si>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3,963,272円</t>
  </si>
  <si>
    <t>Ｒ８荒川自然環境観察・維持管理その１委託</t>
  </si>
  <si>
    <t>令和８年度荒川総合水防演習企画検討業務</t>
  </si>
  <si>
    <t>　本業務は、自助・共助・公助が一体となって水害を防御又は軽減するため、水防関係機関の連携と水防体制の強化、水防技術の習得・錬磨、地域社会における水防意識の高揚、地域住民の水防活動への積極的な参加協力・理解を目的として、令和９年度に実施する荒川総合水防演習の企画運営検討を行うものである。　本業務の実施にあたり、当該業務内容が技術的に高度なもの又は専門的な技術が要求される業務であることから、企画競争による選定を行った結果、上記業者が総合的に最も適した者と認められるので、特定したものである。　よって、会計法第２９条の３第４項及び予算決算及び会計令第１０２条の４第３号により、上記業者と随意契約を締結するものである。
会計法第２９条の３第４項及び予決令第１０２条の４第３号</t>
  </si>
  <si>
    <t>令和８年度一般国道４７０号（Ｅ４１能越自動車道）道路情報管理・巡回・緊急対応等</t>
  </si>
  <si>
    <t>　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  当該管理区間においては「一般国道４７０号（能越自動車道）の管理に関する協定書」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t>
  </si>
  <si>
    <t>令和８年度大沢野富山南道路事業に伴う埋蔵文化財調査</t>
  </si>
  <si>
    <t>　本調査は、大沢野富山南道路事業に伴い確認された富山市栗山地先の栗山Ａ遺跡の発掘整理を行うものである。　埋蔵文化財に関する調査については文化財保護法により規定されており、文化財保護法第九十九条により埋蔵文化財が包蔵すると認められる土地の発掘については地方公共団体により施行するとされている。本調査の実施にあたり、富山県教育委員会と協議を行った結果、令和９年２月２７日付け生学第５１９号で「公益財団法人富山県文化振興財団と契約すること」と回答があった。　よって、会計法第２９条の３第４項、予決令第１０２条の４第３号に基づき、公益財団法人富山県文化振興財団と契約を行うものである。
会計法第２９条の３第４項及び予決令第１０２条の４第３号</t>
  </si>
  <si>
    <t>令和８年度一般国道１５６号内免電線共同溝工事等</t>
    <phoneticPr fontId="15"/>
  </si>
  <si>
    <t>ＮＴＴインフラネット株式会社
富山市桜橋通り４番３２号</t>
  </si>
  <si>
    <t>　本工事は、一般国道１５６号富山県高岡市上四屋地先における電線共同溝整備に伴い、電線共同溝の設計及び工事を行うものである。　本工事の実施にあたっては、令和７年３月３１日、北陸地方整備局長と東日本電信電話株式会社代表取締役社長、西日本電信電話株式会社代表取締役社長、エヌ・ティ・ティ・インフラネット株式会社代表取締役社長の四者が締結した『無電柱化事業に伴う電線共同溝工事等に関する協定書』第２０条により、委託契約を締結するものとされており、競争に付すことができないため会計法第２９条の３第４項、予算決算及び会計令第１０２条の４第３号により、契約を締結するものである。　契約の相手方となるＮＴＴインフラネット株式会社は、上記協定書で定める「譲渡設備」を保有しており、本工事の施工特性を熟知し譲渡設備を活用できる唯一の業者である。よって、上記業者が本工事を最も円滑かつ確実に施工できる者であると判断し、随意契約を締結するものである。
会計法第２９条の３第４項及び予決令第１０２条の４第３号</t>
  </si>
  <si>
    <t>令和８年度富山河川国道事務所外不動産鑑定評価業務</t>
    <phoneticPr fontId="15"/>
  </si>
  <si>
    <t>株式会社富山不動産鑑定事務所
富山市旅籠町４－６</t>
  </si>
  <si>
    <t>9230001002187</t>
  </si>
  <si>
    <t>　本業務は、富山河川国道事務所、黒部河川事務所、立山砂防事務所及び利賀ダム工事事務所における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t>
    <phoneticPr fontId="15"/>
  </si>
  <si>
    <t>単価契約
予定調達総額
3,209,800円</t>
    <phoneticPr fontId="15"/>
  </si>
  <si>
    <t>令和８年度立山砂防直轄１００年記念事業運営補助業務</t>
  </si>
  <si>
    <t>分任支出負担行為担当官
北陸地方整備局　立山砂防事務所長　小竹　利明
富山県中新川郡立山町芦峅寺字ブナ坂６１</t>
  </si>
  <si>
    <t>本業務は、令和８年度に迎える立山砂防の直轄事業化１００年に際し、令和８年度に開催する「立山砂防直轄１００年記念事業」及び関連事業の実施に向けた企画及び運営支援を行うものである。　本業務の実施にあたり、企画競争による選定を行った結果、特定非営利活動法人土砂災害防止広報センターは企画提案書の内容が総合的に最も適した者と認められるので、特定したものである。　よって、会計法第２９条の３第４項及び予算決算及び会計令第１０２条の４第３項の規定により、上記業者と随意契約を締結するものである。
会計法第２９条の３第４項及び予決令第１０２条の４第３号</t>
  </si>
  <si>
    <t>宿舎借上料（太郎丸第八、第十一，第十二及び第十三宿舎）</t>
  </si>
  <si>
    <t>本件は、平成２９年に宿舎事情が窮迫したため、借上宿舎として契約したものである。また、平成３１年、令和６年及び令和７年度に宿舎事情が逼迫したため、借上宿舎として追加契約したものである。本年度において、宿舎として必要であるため上記相手方と随意契約を行うものである。適用法令　会計法第２９条の３第４項　予決令第１０２条の４第三号
会計法第２９条の３第４項及び予決令第１０２条の４第３号</t>
  </si>
  <si>
    <t>本件は、平成８年度に当時の建設省利賀ダム工事事務所が設置した宿舎のために必要な土地として、土地所有者である上記契約相手方と土地賃貸借契約を締結した。契約相手方が土地所有者であること及びその上物として設置されている太郎丸合宿所については、当事務所所管の国有財産である。そのため、会計法第２９条の３第４項に規定する「契約の性質又は目的が競争を許さない場合」に該当し、かつ、令和８年度においても、宿舎等の敷地として必要なため、継続して随意契約を行うものである。
会計法第２９条の３第４項及び予決令第１０２条の４第３号</t>
  </si>
  <si>
    <t>本件は、平成元年に当時の建設省利賀ダム調査事務所が庁舎のため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そのため、会計法第２９条の３第４項に規定する「契約の性質又は目的が競争を許さない場合」に該当し、かつ、令和８年度においても、庁舎の敷地として必要なため、継続して随意契約を行うものである。適用法令　　　　会計法第２９条の３第４項 予決令第１０２条の４第３号
会計法第２９条の３第４項及び予決令第１０２条の４第３号</t>
  </si>
  <si>
    <t>令和８年度白山砂防科学館運営補助業務</t>
  </si>
  <si>
    <t>令和８年度一般国道１５９号桜町及び桜町賢坂辻電線共同溝工事等</t>
    <phoneticPr fontId="15"/>
  </si>
  <si>
    <t>ＮＴＴインフラネット株式会社 北陸事業部　石川支店
石川県金沢市大手町１５番４０号</t>
  </si>
  <si>
    <t>　本契約は、一般国道１５９号で実施する譲渡設備を活用した電線共同溝工事を委託するものである。　譲渡設備を活用した電線共同溝工事にあたっては、令和７年３月３１日に「無電柱化事業に伴う電線共同溝工事等に関する協定書」が結ばれており、第２０条に基づき上記相手方に委託することが妥当である。　以上のことより、相手方と会計法第２９条の３第４項及び予決令第１０２条の４第３号に基づき随意契約を締結するものである。
会計法第２９条の３第４項及び予決令第１０２条の４第３号</t>
  </si>
  <si>
    <t>令和８年度金沢河川国道事務所不動産鑑定評価業務（その１）</t>
  </si>
  <si>
    <t>有限会社澤矢不動産鑑定事務所
石川県小松市殿町２－１８－６</t>
  </si>
  <si>
    <t>1220002013514</t>
  </si>
  <si>
    <t xml:space="preserve">  本業務は、金沢河川国道事務所における用地取得等のために必要となる標準地等の鑑定評価及び鑑定評価書（意見書等を含む）の作成並びにこれらに付随する諸業務である。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</si>
  <si>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7,005,799円</t>
  </si>
  <si>
    <t>令和８年度地域変容を加味した多様なストック整備による内水氾濫軽減効果の評価</t>
    <phoneticPr fontId="15"/>
  </si>
  <si>
    <t>国立大学法人金沢大学
金沢市角間町ヌ７</t>
  </si>
  <si>
    <t>2220005002604</t>
  </si>
  <si>
    <t>本件は、石川県の一級河川梯川流域を対象に，様々なストック整備に伴う地表面浸透能の向上を表現した氾濫解析を行い，内水氾濫を対象とした多段階浸水に関するリスク軽減効果を評価する．また，将来の社会環境や都市構造変化を想定し，余剰地を活用した公園緑地や調節地等のストック整備を行った際の内水氾濫に伴う浸水深分布を推定する．以上により，内水氾濫リスク軽減効果の高いストック整備のあり方の検討とその評価手法を確立するものである。また、国土交通省が令和8年度河川砂防技術研究開発公募を行い、応募のあった課題について、有識者で構成される評価委員会において審査された結果、本研究の委託が選定されたものであり、国土交通省水管理・国土保全局のホームページ等において公表されている。よって、「審議会等により委託先が決定された者との委託契約」に該当するため、会計法第29条の３第４項及び予決令第102条の４第３号に基づき、随意契約を締結するものである。
会計法第２９条の３第４項及び予決令第１０２条の４第３号</t>
  </si>
  <si>
    <t>令和８年度一般国道１５７号野町電線共同溝工事等</t>
    <phoneticPr fontId="15"/>
  </si>
  <si>
    <t>ＮＴＴインフラネット株式会社　ＮＴＴインフラネット株式会社
石川県金沢市大手町１５番４０号</t>
  </si>
  <si>
    <t>　本契約は、一般国道１５７号で実施する譲渡設備を活用した電線共同溝工事を委託するものである。　譲渡設備を活用した電線共同溝工事にあたっては、令和７年３月３１日に「無電柱化事業に伴う電線共同溝工事等に関する協定書」結がばれており、第２０条に基づき上記相手方に委託することが妥当である。　以上のことより、相手方と会計法第２９条の３第４項及び予決令第１０２条の４第３号に基づき随意契約を締結するものである。
会計法第２９条の３第４項及び予決令第１０２条の４第３号</t>
  </si>
  <si>
    <t>令和８年度能登復興事務所資材倉庫賃貸借</t>
    <phoneticPr fontId="15"/>
  </si>
  <si>
    <t>分任支出負担行為担当官
北陸地方整備局　能登復興事務所長　北出　一雅
石川県七尾市神明町ロ１２番地２</t>
  </si>
  <si>
    <t>9120001041782</t>
  </si>
  <si>
    <t>　本案件は、能登復興事務所が工事現場等で使用する資機材を保管するための倉庫として、ＮＴＴ七尾ビル機械棟４Ｆの部屋を賃貸借するものである。　能登復興事務所は令和７年度から同ビル事務棟２階及び機械棟３Ｆに入居しているが、職員が工事現場等で使用する資機材については、効率面と管理面を考慮すると同ビルにて保管する必要がある。　しかし同ビルの執務室内では保管場所を確保できず、周辺に賃貸借可能な貸倉庫が無かったことから、同ビル内の使用可能な部屋を管理している上記業者と、会計法第２９条の３第４項、予決令第１０２条の４第３号の規定に基づき、賃貸借契約を締結するものである。
会計法第２９条の３第４項及び予決令第１０２条の４第３号</t>
  </si>
  <si>
    <t>令和８年度能登復興事務所受付等業務委託</t>
  </si>
  <si>
    <t>テルウェル西日本株式会社
金沢市大手町１６－１</t>
  </si>
  <si>
    <t>①ＮＴＴ七尾ビル内にはＮＴＴの重要設備等が多く設置されており、部外者の立入が厳しく制限されている区域があることから、セキュリティ対策上、ビルの入館及び退館については厳重な管理が必要となっている。テルウェル西日本はＮＴＴ七尾ビルの保守管理を受託していることから、ビルの構造及び立入禁止区域を熟知しているとともに、ＮＴＴの業務を深く理解しており、NTT 西日本からもテルウェル西日本以外に本業務を請け負わせることは認められないとされている。②ＮＴＴ七尾ビルに入館するには、テルウェル西日本が発行等の管理を行っているカードキーが必要となっている。また、確実な入退室カードの管理及び必要な枚数の手配等業務が速やかに可能である。
会計法第２９条の３第４項及び予決令第１０２条の４第３号</t>
  </si>
  <si>
    <t>令和８年度能登復興事務所駐車場賃貸借</t>
  </si>
  <si>
    <t>　本案件は、能登復興事務所に外部関係者等が来訪した際に使用する駐車場を賃貸借するものである。　能登復興事務所は令和７年４月からＮＴＴ七尾ビルに入居し業務を執行しているが、当ビルには来客用の駐車場が無いことから周辺で駐車場を確保することが必要である。　駐車場の契約においては、緊急時に素早い対応が求められること、効率的な車両の管理並びに来客及び職員等の利便性の観点から、事務所から徒歩圏内であること、１箇所に官用車及び来客等の車両が全て駐車できる区画が確保できることが条件となる。上記業者は必要となる３４台分を近隣で確保が可能な唯一の者であることから、会計法第２９条の３第４項、予決令第１０２条の４第３号の規定に基づき、賃貸借契約を締結するものである。
会計法第２９条の３第４項及び予決令第１０２条の４第３号</t>
  </si>
  <si>
    <t>令和８年度能登復興事務所駐車場賃貸借（その２）</t>
    <phoneticPr fontId="15"/>
  </si>
  <si>
    <t>　本案件は能登復興事務所の業務遂行に必要な駐車場を賃貸借するものである。能登復興事務所は令和７年４月から七尾ビルに入居し業務を執行しているNTTが、当ビルには来客用の駐車場がなく、また災害発生時においては応援車両が駐車できる区画を確保する必要性もある。このことから事務所周辺で駐車場を確保することが必要である。
　駐車場の契約においては、効率面と管理面を考慮すると事務所から徒歩圏内であること１箇所に車両が相当数駐車できる区画が確保できることが条件となる。上記業者は１箇所に複数の車両を駐車できる駐車場を、近隣で確保することが可能な唯一の者であることから、会計法第２９条の３第４項及び予決令第１０２条の４第３号の規定に基づき、賃貸借契約を締結するものである。</t>
    <phoneticPr fontId="15"/>
  </si>
  <si>
    <t>建物賃貸借料　グレイスコートⅡ１０５号室他６部屋</t>
    <phoneticPr fontId="15"/>
  </si>
  <si>
    <t>株式会社レオパレス２１
東京都中野区本町２－５４－１１</t>
  </si>
  <si>
    <t>3011201000900</t>
  </si>
  <si>
    <t>　本件は、能登復興事務所において、事務所がある七尾市周辺で自前の宿舎を有しておらず、財務宿舎でも入居希望者数を充足することができないため、借上宿舎として契約したものである。本年度において、宿舎として必要であるため上記相手方と随意契約を行うものである。
会計法第２９条の３第４項及び予決令第１０２条の４第３号</t>
  </si>
  <si>
    <t xml:space="preserve">
単価契約
予定調達総額
6,078,000円
</t>
    <phoneticPr fontId="15"/>
  </si>
  <si>
    <t>建物賃貸借料　サンパレス大和Ⅰ１０１号室他１７部屋</t>
    <phoneticPr fontId="15"/>
  </si>
  <si>
    <t>株式会社サンリーホーム
石川県かほく市内日角１丁目３番地</t>
  </si>
  <si>
    <t>　本件は、能登復興事務所において、事務所がある七尾市周辺で自前の宿舎を有しておらず、財務宿舎でも入居希望者数を充足することができないため、借上宿舎として契約したものである。本年度において、宿舎として必要であるため上記相手方と随意契約を行うものである。
会計法第２９条の３第４項及び予決令第１０２条の４第３号</t>
    <phoneticPr fontId="15"/>
  </si>
  <si>
    <t xml:space="preserve">
単価契約
予定調達総額
15,113,400円
</t>
    <phoneticPr fontId="15"/>
  </si>
  <si>
    <t>建物賃貸借料　Ｋｏｔｏｋｕ１０１号室他７部屋</t>
    <phoneticPr fontId="15"/>
  </si>
  <si>
    <t>谷野　トクミ
石川県七尾市藤橋町未部２３番地２</t>
  </si>
  <si>
    <t xml:space="preserve"> 本件は、能登復興事務所において、事務所がある七尾市周辺で自前の宿舎を有しておらず、財務宿舎でも入居希望者数を充足することができないため、借上宿舎として契約したものである。本年度において、宿舎として必要であるため上記相手方と随意契約を行うものである。
会計法第２９条の３第４項及び予決令第１０２条の４第３号</t>
  </si>
  <si>
    <t>単価契約
予定調達総額
2,244,000円</t>
    <phoneticPr fontId="15"/>
  </si>
  <si>
    <t>建物賃貸借料　フィールド・ストーンⅡ１０２号室他４部屋</t>
    <phoneticPr fontId="15"/>
  </si>
  <si>
    <t>大東建託パートナーズ株式会社
東京都港区港南二丁目１６番１号</t>
  </si>
  <si>
    <t>1010401016618</t>
  </si>
  <si>
    <t xml:space="preserve">
単価契約
予定調達総額
2,433,000円
</t>
    <phoneticPr fontId="15"/>
  </si>
  <si>
    <t>令和８年度能登復興事務所不動産鑑定評価業務</t>
    <phoneticPr fontId="15"/>
  </si>
  <si>
    <t xml:space="preserve">有限会社澤矢不動産鑑定事務所
</t>
  </si>
  <si>
    <t>　本業務は、令和６年１月１日に発災した能登半島地震における災害復旧の関係で緊急的に不動産鑑定評価業務を締結する必要があった。　（有）澤矢不動産鑑定事務所は、これまで輪島地域の不動産鑑定業務を金沢河川国道事務所において令和５・６年度と近年の受注実績があり、令和７年度においては当事務所での受注実績を持つ、地域に精通している唯一の業者であることから契約の相手方とし、会計法第29条の３第４項及び予決令第102条の４第３号に基づき、匿名随意契約を締結するものである。
会計法第２９条の３第４項及び予決令第１０２条の４第３号</t>
  </si>
  <si>
    <t>単価契約
予定調達総額
7,413,811円</t>
  </si>
  <si>
    <t>Ｒ８飯豊管内不動産鑑定評価業務</t>
  </si>
  <si>
    <t>分任支出負担行為担当官
北陸地方整備局　飯豊山系砂防事務所長　木伏　重男
山形県西置賜郡小国町大字小国小坂町３丁目４８</t>
  </si>
  <si>
    <t>こしわプレイス
新潟県新潟市中央区西堀通６番町８６７－２－２６０３</t>
  </si>
  <si>
    <t xml:space="preserve"> 本業務は、飯豊山系砂防事務所が用地取得等のために必要となる評価対象地域内の標準地等の鑑定評価及び鑑定評価書（意見書等を含む。）の作成並びにこれらに付随する諸業務である。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</si>
  <si>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2,695,880円</t>
  </si>
  <si>
    <t>令和８年度塩川排水樋管操作及び身神川排水機場操作・管理業務委託</t>
  </si>
  <si>
    <t>本業務は、喜多方市内の一級河川日橋川直轄管理区間に存する河川管理施設である塩川樋管及び身神川排水機場について、日橋川の洪水時においてゲートの開閉操作並びにポンプの運転操作を行うものである。河川法第９９条において、政令で定める河川管理施設の管理に属する事項は関係地方公共団体に委託できるとされており、河川法施行令第５４条の規定により、委託しようとする河川管理施設は、その影響する区域が、関係地方公共団体に限られるものとすること、とされている。よって、本業務を遂行することが可能な唯一の機関である喜多方市長と上記適用法令に基づき随意契約を締結するものである。
会計法第２９条の３第４項及び予決令第１０２条の４第３号</t>
  </si>
  <si>
    <t>単価契約
予定調達総額
2,200,000円</t>
  </si>
  <si>
    <t>分任支出負担行為担当官
北陸地方整備局　千曲川河川事務所長　田澤　信行
長野県長野市鶴賀字峰村７４番地</t>
  </si>
  <si>
    <t>千曲市長
長野県千曲市杭瀬下二丁目１番地</t>
  </si>
  <si>
    <t>本業務は、千曲市の以下の河川管理施設について、千曲川の洪水時においてゲートの開閉操作及び排水機場操作を行うものである。（１）一級河川更級川 宮川樋門及び更級川排水機場（２）一級河川沢山川 土口水門（３）準用河川荒砥沢川 荒砥沢排水樋門、八王子排水機場及び八王子救急内水排水機場（４）新田用水 舟渡排水樋管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千曲市に限られ、契約内容については、事前に相手方と協議し同意を得ている。以上により、河川法第９９条の規定を根拠法令とし、本業務を千曲市に委託するものである。契約にあたっては、契約の相手方が一つに定められ、競争性のない随意契約によらざるを得ないことから、千曲市長と上記適用条項に基づき随意契約を締結するものである。
会計法第２９条の３第４項及び予決令第１０２条の４第３号</t>
  </si>
  <si>
    <t>令和８年度千曲川河川事務所不動産鑑定評価業務</t>
    <phoneticPr fontId="15"/>
  </si>
  <si>
    <t>有限会社大蔵不動産鑑定所
長野県長野市大字長野花咲町１２５０番地５</t>
  </si>
  <si>
    <t>8100002000889</t>
  </si>
  <si>
    <t>　本業務は、千曲川河川事務所における河川事業の用地取得等のために必要となる標準地等の鑑定評価及び鑑定評価書（意見書等を含む）の作成並びにこれらに付随する諸業務である。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t>
    <phoneticPr fontId="15"/>
  </si>
  <si>
    <t>単価契約
予定調達総額
3,413,300円</t>
  </si>
  <si>
    <t>令和８年度河川における生息地連続性の重要性－河川生態系への影響評価および保全方策に関する研究</t>
  </si>
  <si>
    <t>公立大学法人長野大学
長野県上田市下之郷６５８－１</t>
  </si>
  <si>
    <t>　本業務は、千曲川本流及び支流における複数の生息地からなるメタ個体群と生息地内の群集について基本的な構造と攪乱に対する応答を調査から把握し、河川の流れモデルや生物動態モデルに取り入れることで、攪乱のなかでの河川における生息地連続性の重要性を明らかにするものである。　本委託研究は、国土交通省が研究開発課題の公募を行い応募のあった課題について有識者で構成される評価委員会の審査を経て、令和３年度の新規課題として選定され、令和４年度に一般研究に移行、令和５～７年度は継続的に課題を研究し、引き続き令和８年度も研究を継続することが決定されたものである。　よって、本委託は、審議会等により委託先が決定されたものとの委託契約に該当するので、会計法第２９条の３第４項及び予算決算及び会計令第１０２条の４第３項の規定により、随意契約するものである。　なお、審議基準、選定結果等については、国土交通省水管理・国土保全局のホームページ等において詳細に公表されている。
会計法第２９条の３第４項及び予決令第１０２条の４第３号</t>
  </si>
  <si>
    <t>令和８年度白馬大雪渓の消失に伴う土砂生産・流出量変化の定量的評価業務</t>
    <phoneticPr fontId="15"/>
  </si>
  <si>
    <t>分任支出負担行為担当官
北陸地方整備局　松本砂防事務所長　林　真一郎
長野県松本市元町１丁目８番２８号</t>
  </si>
  <si>
    <t>国立大学法人信州大学
長野県松本市旭３－１－１</t>
  </si>
  <si>
    <t>3100005006723</t>
  </si>
  <si>
    <t>　本業務は、気候変動による白馬大雪渓の縮小・消失が山岳渓流の土砂動態に与える影響を定量的に解明することを目的に研究を行うものである。　本委託研究は国土交通省が研究開発課題の公募を行い、同水管理・国土保全局及び国土技術政策総合研究所に設置された学識経験者等からなる砂防技術研究評価委員会において、新規課題の審査の結果、令和８年３月、本研究課題及び委託先（国立大学法人　信州大学　農学部　教授　堤　大三）が選定されたものである。　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phoneticPr fontId="15"/>
  </si>
  <si>
    <t>令和８年度奥飛騨防災センター他情報提供等運営補助業務</t>
    <phoneticPr fontId="15"/>
  </si>
  <si>
    <t>分任支出負担行為担当官
北陸地方整備局　神通川水系砂防事務所長　長谷川　真英
岐阜県飛騨市神岡町殿１０２０番地４</t>
  </si>
  <si>
    <t>　本業務は、災害発生時に拠点施設となる奥飛騨防災センター他において、平常時は防災意識の啓発並びに防災学習・教育の支援を目的として、展示施設等の案内や神通川水系砂防等の防災事業について開札を行う等運営補助を行うものである。
　本業務の実施にあたっては、奥飛騨防災センターの運営や防災学習・教育の企画に際し、砂防・防災行政の経験、神通川流域における災害の歴史等を十分把握した上、総合的な知識、能力、業務実績を要する。そのため、企画競争方式により選定することとし、「企画競争委員会」において、企画提案書を審査した結果、上記相手方が特定されたものである。
　よって、会計法第２９条の３第４項及び予算決算及び会計令第１０２条の４第３号の規
定により、上記相手方と随意契約を締結するものである。</t>
    <phoneticPr fontId="15"/>
  </si>
  <si>
    <t>令和８年度新潟防災センター災害対策用機械出動管理その３作業</t>
    <phoneticPr fontId="15"/>
  </si>
  <si>
    <t>分任支出負担行為担当官
北陸地方整備局　北陸技術事務所長　池田　博明
新潟県新潟市西区山田２３１０番地５</t>
  </si>
  <si>
    <t>株式会社福田組
新潟市中央区一番堀通町３番地１０</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</si>
  <si>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よって、会計法第２９条の３第４項及び予算決算及び会計令第１０２条の４第３号の規定により、一般社団法人新潟県建設業協会と細目協定で定める上記業者と随意契約を締結するものである。</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</si>
</sst>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quot;¥&quot;#,##0_);[Red]\(&quot;¥&quot;#,##0\)"/>
    <numFmt numFmtId="178" formatCode="0_);[Red]\(0\)"/>
    <numFmt numFmtId="179" formatCode="[$-411]ggge&quot;年&quot;m&quot;月&quot;d&quot;日&quot;;"/>
    <numFmt numFmtId="180" formatCode="###,###,###,###"/>
    <numFmt numFmtId="181" formatCode="#,##0.0000"/>
    <numFmt numFmtId="182" formatCode="#,##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sz val="18"/>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6"/>
      <color theme="1"/>
      <name val="ＭＳ Ｐゴシック"/>
      <family val="2"/>
      <charset val="128"/>
      <scheme val="minor"/>
    </font>
    <font>
      <b/>
      <sz val="14"/>
      <color indexed="81"/>
      <name val="ＭＳ Ｐゴシック"/>
      <family val="3"/>
      <charset val="128"/>
    </font>
    <font>
      <sz val="11"/>
      <name val="ＭＳ Ｐゴシック"/>
      <family val="3"/>
      <charset val="128"/>
    </font>
    <font>
      <sz val="9"/>
      <name val="ＭＳ Ｐゴシック"/>
      <family val="3"/>
      <charset val="128"/>
    </font>
    <font>
      <sz val="9"/>
      <color rgb="FFCCFFFF"/>
      <name val="ＭＳ Ｐゴシック"/>
      <family val="3"/>
      <charset val="128"/>
      <scheme val="minor"/>
    </font>
    <font>
      <sz val="11"/>
      <color indexed="0"/>
      <name val="ＭＳ Ｐゴシック"/>
      <family val="2"/>
    </font>
    <font>
      <sz val="14"/>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style="thin">
        <color indexed="64"/>
      </bottom>
      <diagonal/>
    </border>
  </borders>
  <cellStyleXfs count="22">
    <xf numFmtId="0" fontId="0" fillId="0" borderId="0">
      <alignment vertical="center"/>
    </xf>
    <xf numFmtId="0" fontId="3" fillId="0" borderId="0"/>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10" fillId="0" borderId="0">
      <alignment vertical="center"/>
    </xf>
    <xf numFmtId="0" fontId="10" fillId="0" borderId="0">
      <alignment vertical="center"/>
    </xf>
    <xf numFmtId="0" fontId="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68">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0" fillId="0" borderId="1" xfId="0" applyNumberFormat="1" applyFont="1" applyBorder="1" applyAlignment="1">
      <alignment horizontal="left" vertical="center" wrapText="1"/>
    </xf>
    <xf numFmtId="17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left" vertical="top" wrapText="1"/>
    </xf>
    <xf numFmtId="3" fontId="14" fillId="0" borderId="1" xfId="0" applyNumberFormat="1" applyFont="1" applyBorder="1">
      <alignment vertical="center"/>
    </xf>
    <xf numFmtId="10" fontId="14" fillId="0" borderId="1" xfId="0" applyNumberFormat="1" applyFont="1" applyBorder="1">
      <alignment vertical="center"/>
    </xf>
    <xf numFmtId="180" fontId="10" fillId="0" borderId="1" xfId="0" applyNumberFormat="1" applyFont="1" applyBorder="1" applyAlignment="1">
      <alignment horizontal="right" vertical="center"/>
    </xf>
    <xf numFmtId="181" fontId="14" fillId="0" borderId="1" xfId="0" applyNumberFormat="1" applyFont="1" applyBorder="1" applyAlignment="1">
      <alignment horizontal="center" vertical="center"/>
    </xf>
    <xf numFmtId="10" fontId="14" fillId="0" borderId="1" xfId="0" applyNumberFormat="1" applyFont="1" applyBorder="1" applyAlignment="1">
      <alignment horizontal="center" vertical="center"/>
    </xf>
    <xf numFmtId="0" fontId="10" fillId="0" borderId="0" xfId="0" applyFont="1">
      <alignment vertical="center"/>
    </xf>
    <xf numFmtId="49" fontId="3" fillId="0" borderId="1" xfId="1" applyNumberFormat="1" applyBorder="1" applyAlignment="1">
      <alignment horizontal="left" vertical="center" wrapText="1"/>
    </xf>
    <xf numFmtId="179" fontId="3" fillId="0" borderId="1" xfId="1" applyNumberFormat="1" applyBorder="1" applyAlignment="1">
      <alignment horizontal="center" vertical="center"/>
    </xf>
    <xf numFmtId="49" fontId="3" fillId="0" borderId="1" xfId="1" applyNumberFormat="1" applyBorder="1" applyAlignment="1">
      <alignment horizontal="center" vertical="center" wrapText="1"/>
    </xf>
    <xf numFmtId="49" fontId="3" fillId="0" borderId="1" xfId="1" applyNumberFormat="1" applyBorder="1" applyAlignment="1">
      <alignment horizontal="left" vertical="top" wrapText="1"/>
    </xf>
    <xf numFmtId="3" fontId="14" fillId="0" borderId="1" xfId="1" applyNumberFormat="1" applyFont="1" applyBorder="1" applyAlignment="1">
      <alignment vertical="center"/>
    </xf>
    <xf numFmtId="10" fontId="14" fillId="0" borderId="1" xfId="1" applyNumberFormat="1" applyFont="1" applyBorder="1" applyAlignment="1">
      <alignment vertical="center"/>
    </xf>
    <xf numFmtId="180" fontId="3" fillId="0" borderId="1" xfId="1" applyNumberFormat="1" applyBorder="1" applyAlignment="1">
      <alignment horizontal="right" vertical="center"/>
    </xf>
    <xf numFmtId="49" fontId="10" fillId="0" borderId="1" xfId="8" applyNumberFormat="1" applyBorder="1" applyAlignment="1">
      <alignment horizontal="left" vertical="center" wrapText="1"/>
    </xf>
    <xf numFmtId="179" fontId="10" fillId="0" borderId="1" xfId="8" applyNumberFormat="1" applyBorder="1" applyAlignment="1">
      <alignment horizontal="center" vertical="center"/>
    </xf>
    <xf numFmtId="49" fontId="10" fillId="0" borderId="1" xfId="8" applyNumberFormat="1" applyBorder="1" applyAlignment="1">
      <alignment horizontal="center" vertical="center" wrapText="1"/>
    </xf>
    <xf numFmtId="49" fontId="10" fillId="0" borderId="1" xfId="8" applyNumberFormat="1" applyBorder="1" applyAlignment="1">
      <alignment horizontal="left" vertical="top" wrapText="1"/>
    </xf>
    <xf numFmtId="3" fontId="14" fillId="0" borderId="1" xfId="8" applyNumberFormat="1" applyFont="1" applyBorder="1">
      <alignment vertical="center"/>
    </xf>
    <xf numFmtId="10" fontId="14" fillId="0" borderId="1" xfId="8" applyNumberFormat="1" applyFont="1" applyBorder="1">
      <alignment vertical="center"/>
    </xf>
    <xf numFmtId="180" fontId="10" fillId="0" borderId="1" xfId="8" applyNumberFormat="1" applyBorder="1" applyAlignment="1">
      <alignment horizontal="right" vertical="center"/>
    </xf>
    <xf numFmtId="3" fontId="14" fillId="0" borderId="1" xfId="8" applyNumberFormat="1" applyFont="1" applyBorder="1" applyAlignment="1">
      <alignment horizontal="center" vertical="center"/>
    </xf>
    <xf numFmtId="10" fontId="14" fillId="0" borderId="1" xfId="8" applyNumberFormat="1" applyFont="1" applyBorder="1" applyAlignment="1">
      <alignment horizontal="center" vertical="center"/>
    </xf>
    <xf numFmtId="182" fontId="14" fillId="0" borderId="1" xfId="8" applyNumberFormat="1" applyFont="1" applyBorder="1">
      <alignment vertical="center"/>
    </xf>
    <xf numFmtId="181" fontId="14" fillId="0" borderId="1" xfId="8" applyNumberFormat="1" applyFont="1" applyBorder="1" applyAlignment="1">
      <alignment horizontal="center" vertical="center"/>
    </xf>
    <xf numFmtId="49" fontId="10" fillId="0" borderId="14" xfId="0" applyNumberFormat="1" applyFont="1" applyBorder="1" applyAlignment="1">
      <alignment horizontal="left" vertical="center" wrapText="1"/>
    </xf>
    <xf numFmtId="179" fontId="10" fillId="0" borderId="14" xfId="0" applyNumberFormat="1" applyFont="1" applyBorder="1" applyAlignment="1">
      <alignment horizontal="center" vertical="center"/>
    </xf>
    <xf numFmtId="49" fontId="10" fillId="0" borderId="14" xfId="0" applyNumberFormat="1" applyFont="1" applyBorder="1" applyAlignment="1">
      <alignment horizontal="center" vertical="center" wrapText="1"/>
    </xf>
    <xf numFmtId="49" fontId="10" fillId="0" borderId="14" xfId="0" applyNumberFormat="1" applyFont="1" applyBorder="1" applyAlignment="1">
      <alignment horizontal="left" vertical="top" wrapText="1"/>
    </xf>
    <xf numFmtId="181" fontId="14" fillId="0" borderId="14" xfId="0" applyNumberFormat="1" applyFont="1" applyBorder="1" applyAlignment="1">
      <alignment horizontal="center" vertical="center"/>
    </xf>
    <xf numFmtId="3" fontId="14" fillId="0" borderId="14" xfId="0" applyNumberFormat="1" applyFont="1" applyBorder="1">
      <alignment vertical="center"/>
    </xf>
    <xf numFmtId="10" fontId="14" fillId="0" borderId="14" xfId="0" applyNumberFormat="1" applyFont="1" applyBorder="1" applyAlignment="1">
      <alignment horizontal="center" vertical="center"/>
    </xf>
    <xf numFmtId="180" fontId="10" fillId="0" borderId="14" xfId="0" applyNumberFormat="1" applyFont="1" applyBorder="1" applyAlignment="1">
      <alignment horizontal="right" vertical="center"/>
    </xf>
    <xf numFmtId="4" fontId="14" fillId="0" borderId="1" xfId="0" applyNumberFormat="1" applyFont="1" applyBorder="1">
      <alignment vertical="center"/>
    </xf>
    <xf numFmtId="0" fontId="0" fillId="0" borderId="2" xfId="0" applyBorder="1" applyAlignment="1">
      <alignment vertical="center" wrapText="1"/>
    </xf>
    <xf numFmtId="0" fontId="0" fillId="0" borderId="4" xfId="0" applyBorder="1" applyAlignment="1">
      <alignment vertical="center" wrapText="1"/>
    </xf>
    <xf numFmtId="177" fontId="8" fillId="0" borderId="3" xfId="3" applyNumberFormat="1" applyFont="1" applyBorder="1" applyAlignment="1" applyProtection="1">
      <alignment horizontal="center" vertical="center"/>
      <protection hidden="1"/>
    </xf>
    <xf numFmtId="0" fontId="5" fillId="0" borderId="0" xfId="0" applyFont="1" applyAlignment="1">
      <alignment horizontal="center" vertical="center"/>
    </xf>
    <xf numFmtId="0" fontId="6" fillId="0" borderId="3"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hidden="1"/>
    </xf>
    <xf numFmtId="176" fontId="7" fillId="0" borderId="3" xfId="0" applyNumberFormat="1" applyFont="1" applyBorder="1" applyAlignment="1" applyProtection="1">
      <alignment horizontal="center" vertical="center"/>
      <protection hidden="1"/>
    </xf>
    <xf numFmtId="0" fontId="0" fillId="0" borderId="5" xfId="0" applyBorder="1" applyAlignment="1">
      <alignment vertical="center" wrapText="1"/>
    </xf>
    <xf numFmtId="0" fontId="0" fillId="0" borderId="6"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9" xfId="0" applyBorder="1" applyAlignment="1" applyProtection="1">
      <alignment horizontal="left" vertical="center" wrapText="1"/>
      <protection hidden="1"/>
    </xf>
    <xf numFmtId="0" fontId="0" fillId="0" borderId="0" xfId="0" applyBorder="1" applyAlignment="1" applyProtection="1">
      <alignment horizontal="left" vertical="center" wrapText="1"/>
      <protection hidden="1"/>
    </xf>
    <xf numFmtId="0" fontId="0" fillId="0" borderId="10" xfId="0" applyBorder="1" applyAlignment="1" applyProtection="1">
      <alignment horizontal="left" vertical="center" wrapText="1"/>
      <protection hidden="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pplyProtection="1">
      <alignment horizontal="center" vertical="center"/>
      <protection hidden="1"/>
    </xf>
    <xf numFmtId="0" fontId="0" fillId="0" borderId="0" xfId="0" applyAlignment="1">
      <alignment horizontal="center" vertical="center"/>
    </xf>
  </cellXfs>
  <cellStyles count="22">
    <cellStyle name="パーセント 2" xfId="4" xr:uid="{00000000-0005-0000-0000-000000000000}"/>
    <cellStyle name="桁区切り" xfId="3" builtinId="6"/>
    <cellStyle name="桁区切り 2" xfId="2" xr:uid="{00000000-0005-0000-0000-000002000000}"/>
    <cellStyle name="桁区切り 3" xfId="5" xr:uid="{00000000-0005-0000-0000-000003000000}"/>
    <cellStyle name="桁区切り 5" xfId="6" xr:uid="{00000000-0005-0000-0000-000004000000}"/>
    <cellStyle name="桁区切り 5 2" xfId="7" xr:uid="{00000000-0005-0000-0000-000005000000}"/>
    <cellStyle name="標準" xfId="0" builtinId="0"/>
    <cellStyle name="標準 10" xfId="14" xr:uid="{00000000-0005-0000-0000-000007000000}"/>
    <cellStyle name="標準 12" xfId="16" xr:uid="{00000000-0005-0000-0000-000008000000}"/>
    <cellStyle name="標準 13" xfId="17" xr:uid="{00000000-0005-0000-0000-000009000000}"/>
    <cellStyle name="標準 14" xfId="18" xr:uid="{00000000-0005-0000-0000-00000A000000}"/>
    <cellStyle name="標準 15" xfId="19" xr:uid="{00000000-0005-0000-0000-00000B000000}"/>
    <cellStyle name="標準 16" xfId="20" xr:uid="{00000000-0005-0000-0000-00000C000000}"/>
    <cellStyle name="標準 17" xfId="21" xr:uid="{00000000-0005-0000-0000-00000D000000}"/>
    <cellStyle name="標準 2" xfId="1" xr:uid="{00000000-0005-0000-0000-00000E000000}"/>
    <cellStyle name="標準 3" xfId="8" xr:uid="{00000000-0005-0000-0000-00000F000000}"/>
    <cellStyle name="標準 3 2" xfId="9" xr:uid="{00000000-0005-0000-0000-000010000000}"/>
    <cellStyle name="標準 4" xfId="10" xr:uid="{00000000-0005-0000-0000-000011000000}"/>
    <cellStyle name="標準 5" xfId="11" xr:uid="{00000000-0005-0000-0000-000012000000}"/>
    <cellStyle name="標準 6" xfId="15" xr:uid="{00000000-0005-0000-0000-000013000000}"/>
    <cellStyle name="標準 7" xfId="12" xr:uid="{00000000-0005-0000-0000-000014000000}"/>
    <cellStyle name="標準 9" xfId="13" xr:uid="{00000000-0005-0000-0000-00001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FFCC"/>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s1-magnia\&#65288;b&#38283;&#19968;&#65289;\&#21271;&#38520;&#22320;&#25972;%20&#25104;&#32318;&#25505;&#28857;&#12471;&#12473;&#12486;&#12512;\&#20181;&#27096;&#26360;\DB&#65420;&#65387;&#65392;&#65423;&#65391;&#65412;\xx&#21488;&#241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台帳＿基本事項１"/>
      <sheetName val="台帳＿ 基本事項２"/>
      <sheetName val="台帳＿ 漢字内容"/>
      <sheetName val="台帳＿ 指名業者"/>
      <sheetName val="台帳＿ 入札状況"/>
      <sheetName val="台帳＿ 指名業者支店情報"/>
      <sheetName val="台帳＿ 契約変更"/>
      <sheetName val="台帳＿ 監督職員内容"/>
      <sheetName val="台帳＿ 検査内容"/>
      <sheetName val="台帳＿ 費目名称"/>
      <sheetName val="台帳＿ 支出負担行為"/>
      <sheetName val="台帳＿ 支出支払"/>
      <sheetName val="台帳＿ 繰越確定額"/>
      <sheetName val="台帳＿ 国債年割額"/>
      <sheetName val="台帳＿ 技術者情報"/>
      <sheetName val="台帳＿ 一般競争"/>
      <sheetName val="台帳＿ 理由内容"/>
      <sheetName val="台帳＿ 単契テーブル"/>
      <sheetName val="台帳＿ 単契検査官"/>
      <sheetName val="台帳＿乙型ＪＶ"/>
      <sheetName val="台帳＿繰越内容"/>
      <sheetName val="台帳＿国債年割額集計"/>
      <sheetName val="台帳＿入札執行員"/>
      <sheetName val="台帳＿技術検査職員"/>
      <sheetName val="台帳＿工事採点基本"/>
      <sheetName val="台帳＿工事採点内容"/>
      <sheetName val="台帳＿工事採点詳細"/>
      <sheetName val="台帳＿業務採点基本"/>
      <sheetName val="台帳＿業務採点内容"/>
      <sheetName val="台帳＿入札時ＶＥ"/>
      <sheetName val="台帳＿配置予定技術者"/>
      <sheetName val="台帳＿技術者採点基本"/>
      <sheetName val="台帳＿技術者採点内容"/>
      <sheetName val="表紙 1期"/>
      <sheetName val="ﾍｯﾀﾞ"/>
    </sheetNames>
    <sheetDataSet>
      <sheetData sheetId="0"/>
      <sheetData sheetId="1"/>
      <sheetData sheetId="2"/>
      <sheetData sheetId="3">
        <row r="1">
          <cell r="A1" t="str">
            <v>テーブル名：台帳＿指名業者</v>
          </cell>
        </row>
        <row r="2">
          <cell r="A2" t="str">
            <v>No.</v>
          </cell>
          <cell r="B2" t="str">
            <v>列名</v>
          </cell>
          <cell r="C2" t="str">
            <v>型</v>
          </cell>
          <cell r="D2" t="str">
            <v>桁
数</v>
          </cell>
          <cell r="E2" t="str">
            <v>Not 
Nul</v>
          </cell>
          <cell r="F2" t="str">
            <v>key</v>
          </cell>
          <cell r="G2" t="str">
            <v>2nd</v>
          </cell>
          <cell r="H2" t="str">
            <v>備考</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tabSelected="1" view="pageBreakPreview" zoomScaleNormal="100" zoomScaleSheetLayoutView="100" workbookViewId="0">
      <selection activeCell="B2" sqref="B2:H3"/>
    </sheetView>
  </sheetViews>
  <sheetFormatPr defaultRowHeight="13" x14ac:dyDescent="0.2"/>
  <cols>
    <col min="1" max="1" width="17.7265625" style="3" customWidth="1"/>
    <col min="6" max="6" width="9" customWidth="1"/>
    <col min="7" max="7" width="6.26953125" customWidth="1"/>
    <col min="8" max="8" width="23.6328125" customWidth="1"/>
  </cols>
  <sheetData>
    <row r="1" spans="1:8" ht="78" customHeight="1" thickBot="1" x14ac:dyDescent="0.25">
      <c r="A1" s="49" t="s">
        <v>0</v>
      </c>
      <c r="B1" s="49"/>
      <c r="C1" s="49"/>
      <c r="D1" s="49"/>
      <c r="E1" s="49"/>
      <c r="F1" s="49"/>
      <c r="G1" s="49"/>
      <c r="H1" s="49"/>
    </row>
    <row r="2" spans="1:8" ht="14.25" customHeight="1" thickBot="1" x14ac:dyDescent="0.25">
      <c r="A2" s="46" t="s">
        <v>1</v>
      </c>
      <c r="B2" s="50" t="s">
        <v>2</v>
      </c>
      <c r="C2" s="50"/>
      <c r="D2" s="50"/>
      <c r="E2" s="50"/>
      <c r="F2" s="50"/>
      <c r="G2" s="50"/>
      <c r="H2" s="50"/>
    </row>
    <row r="3" spans="1:8" ht="42.75" customHeight="1" thickBot="1" x14ac:dyDescent="0.25">
      <c r="A3" s="47"/>
      <c r="B3" s="50"/>
      <c r="C3" s="50"/>
      <c r="D3" s="50"/>
      <c r="E3" s="50"/>
      <c r="F3" s="50"/>
      <c r="G3" s="50"/>
      <c r="H3" s="50"/>
    </row>
    <row r="4" spans="1:8" ht="14.25" customHeight="1" thickBot="1" x14ac:dyDescent="0.25">
      <c r="A4" s="46" t="s">
        <v>3</v>
      </c>
      <c r="B4" s="51" t="str">
        <f>IF((VLOOKUP(B2,'随契（物品役務）'!A:K,2,FALSE))=0," ",(VLOOKUP(B2,'随契（物品役務）'!A:K,2,FALSE)))</f>
        <v xml:space="preserve"> </v>
      </c>
      <c r="C4" s="51"/>
      <c r="D4" s="51"/>
      <c r="E4" s="51"/>
      <c r="F4" s="51"/>
      <c r="G4" s="51"/>
      <c r="H4" s="51"/>
    </row>
    <row r="5" spans="1:8" ht="61.5" customHeight="1" thickBot="1" x14ac:dyDescent="0.25">
      <c r="A5" s="47"/>
      <c r="B5" s="51"/>
      <c r="C5" s="51"/>
      <c r="D5" s="51"/>
      <c r="E5" s="51"/>
      <c r="F5" s="51"/>
      <c r="G5" s="51"/>
      <c r="H5" s="51"/>
    </row>
    <row r="6" spans="1:8" ht="13.5" thickBot="1" x14ac:dyDescent="0.25">
      <c r="A6" s="46" t="s">
        <v>4</v>
      </c>
      <c r="B6" s="52" t="str">
        <f>IF((VLOOKUP(B2,'随契（物品役務）'!A:K,3,FALSE))=0," ",(VLOOKUP(B2,'随契（物品役務）'!A:K,3,FALSE)))</f>
        <v xml:space="preserve"> </v>
      </c>
      <c r="C6" s="52"/>
      <c r="D6" s="52"/>
      <c r="E6" s="52"/>
      <c r="F6" s="52"/>
      <c r="G6" s="52"/>
      <c r="H6" s="52"/>
    </row>
    <row r="7" spans="1:8" ht="35.25" customHeight="1" thickBot="1" x14ac:dyDescent="0.25">
      <c r="A7" s="47"/>
      <c r="B7" s="52"/>
      <c r="C7" s="52"/>
      <c r="D7" s="52"/>
      <c r="E7" s="52"/>
      <c r="F7" s="52"/>
      <c r="G7" s="52"/>
      <c r="H7" s="52"/>
    </row>
    <row r="8" spans="1:8" ht="13.5" customHeight="1" x14ac:dyDescent="0.2">
      <c r="A8" s="46" t="s">
        <v>5</v>
      </c>
      <c r="B8" s="54" t="str">
        <f>IF((VLOOKUP(B2,'随契（物品役務）'!A:K,4,FALSE))=0," ",(VLOOKUP(B2,'随契（物品役務）'!A:K,4,FALSE)))</f>
        <v xml:space="preserve"> </v>
      </c>
      <c r="C8" s="55"/>
      <c r="D8" s="55"/>
      <c r="E8" s="55"/>
      <c r="F8" s="55"/>
      <c r="G8" s="55"/>
      <c r="H8" s="56"/>
    </row>
    <row r="9" spans="1:8" x14ac:dyDescent="0.2">
      <c r="A9" s="53"/>
      <c r="B9" s="57"/>
      <c r="C9" s="58"/>
      <c r="D9" s="58"/>
      <c r="E9" s="58"/>
      <c r="F9" s="58"/>
      <c r="G9" s="58"/>
      <c r="H9" s="59"/>
    </row>
    <row r="10" spans="1:8" x14ac:dyDescent="0.2">
      <c r="A10" s="53"/>
      <c r="B10" s="60"/>
      <c r="C10" s="61"/>
      <c r="D10" s="61"/>
      <c r="E10" s="61"/>
      <c r="F10" s="61"/>
      <c r="G10" s="61"/>
      <c r="H10" s="62"/>
    </row>
    <row r="11" spans="1:8" ht="23.25" customHeight="1" thickBot="1" x14ac:dyDescent="0.25">
      <c r="A11" s="47"/>
      <c r="B11" s="63"/>
      <c r="C11" s="64"/>
      <c r="D11" s="64"/>
      <c r="E11" s="64"/>
      <c r="F11" s="64"/>
      <c r="G11" s="64"/>
      <c r="H11" s="65"/>
    </row>
    <row r="12" spans="1:8" ht="14.25" customHeight="1" thickBot="1" x14ac:dyDescent="0.25">
      <c r="A12" s="46" t="s">
        <v>6</v>
      </c>
      <c r="B12" s="48" t="str">
        <f>IF((VLOOKUP(B2,'随契（物品役務）'!A:K,8,FALSE))=0," ",(VLOOKUP(B2,'随契（物品役務）'!A:K,8,FALSE)))</f>
        <v xml:space="preserve"> </v>
      </c>
      <c r="C12" s="48"/>
      <c r="D12" s="48"/>
      <c r="E12" s="48"/>
      <c r="F12" s="48"/>
      <c r="G12" s="48"/>
      <c r="H12" s="48"/>
    </row>
    <row r="13" spans="1:8" ht="40.5" customHeight="1" thickBot="1" x14ac:dyDescent="0.25">
      <c r="A13" s="47"/>
      <c r="B13" s="48"/>
      <c r="C13" s="48"/>
      <c r="D13" s="48"/>
      <c r="E13" s="48"/>
      <c r="F13" s="48"/>
      <c r="G13" s="48"/>
      <c r="H13" s="48"/>
    </row>
    <row r="14" spans="1:8" ht="14.25" customHeight="1" thickBot="1" x14ac:dyDescent="0.25">
      <c r="A14" s="46" t="s">
        <v>7</v>
      </c>
      <c r="B14" s="48" t="str">
        <f>IF((VLOOKUP(B2,'随契（物品役務）'!A:K,7,FALSE))=0," ",(VLOOKUP(B2,'随契（物品役務）'!A:K,7,FALSE)))</f>
        <v xml:space="preserve"> </v>
      </c>
      <c r="C14" s="48"/>
      <c r="D14" s="48"/>
      <c r="E14" s="48"/>
      <c r="F14" s="48"/>
      <c r="G14" s="48"/>
      <c r="H14" s="48"/>
    </row>
    <row r="15" spans="1:8" ht="40.5" customHeight="1" thickBot="1" x14ac:dyDescent="0.25">
      <c r="A15" s="47"/>
      <c r="B15" s="48"/>
      <c r="C15" s="48"/>
      <c r="D15" s="48"/>
      <c r="E15" s="48"/>
      <c r="F15" s="48"/>
      <c r="G15" s="48"/>
      <c r="H15" s="48"/>
    </row>
    <row r="16" spans="1:8" ht="14.25" customHeight="1" thickBot="1" x14ac:dyDescent="0.25">
      <c r="A16" s="46" t="s">
        <v>8</v>
      </c>
      <c r="B16" s="51" t="str">
        <f>IF((VLOOKUP(B2,'随契（物品役務）'!A:K,6,FALSE))=0," ",(VLOOKUP(B2,'随契（物品役務）'!A:K,6,FALSE)))</f>
        <v xml:space="preserve"> </v>
      </c>
      <c r="C16" s="51"/>
      <c r="D16" s="51"/>
      <c r="E16" s="51"/>
      <c r="F16" s="51"/>
      <c r="G16" s="51"/>
      <c r="H16" s="51"/>
    </row>
    <row r="17" spans="1:8" ht="300.75" customHeight="1" thickBot="1" x14ac:dyDescent="0.25">
      <c r="A17" s="47"/>
      <c r="B17" s="51"/>
      <c r="C17" s="51"/>
      <c r="D17" s="51"/>
      <c r="E17" s="51"/>
      <c r="F17" s="51"/>
      <c r="G17" s="51"/>
      <c r="H17" s="51"/>
    </row>
    <row r="18" spans="1:8" ht="13.5" thickBot="1" x14ac:dyDescent="0.25">
      <c r="A18" s="46" t="s">
        <v>9</v>
      </c>
      <c r="B18" s="66" t="str">
        <f>IF((VLOOKUP(B2,'随契（物品役務）'!A:K,11,FALSE))=0," ",(VLOOKUP(B2,'随契（物品役務）'!A:K,11,FALSE)))</f>
        <v xml:space="preserve"> </v>
      </c>
      <c r="C18" s="66"/>
      <c r="D18" s="66"/>
      <c r="E18" s="66"/>
      <c r="F18" s="66"/>
      <c r="G18" s="66"/>
      <c r="H18" s="66"/>
    </row>
    <row r="19" spans="1:8" ht="36" customHeight="1" thickBot="1" x14ac:dyDescent="0.25">
      <c r="A19" s="47"/>
      <c r="B19" s="66"/>
      <c r="C19" s="66"/>
      <c r="D19" s="66"/>
      <c r="E19" s="66"/>
      <c r="F19" s="66"/>
      <c r="G19" s="66"/>
      <c r="H19" s="66"/>
    </row>
    <row r="20" spans="1:8" x14ac:dyDescent="0.2">
      <c r="B20" s="67"/>
      <c r="C20" s="67"/>
      <c r="D20" s="67"/>
      <c r="E20" s="67"/>
      <c r="F20" s="67"/>
      <c r="G20" s="67"/>
      <c r="H20" s="67"/>
    </row>
    <row r="21" spans="1:8" x14ac:dyDescent="0.2">
      <c r="B21" s="67"/>
      <c r="C21" s="67"/>
      <c r="D21" s="67"/>
      <c r="E21" s="67"/>
      <c r="F21" s="67"/>
      <c r="G21" s="67"/>
      <c r="H21" s="67"/>
    </row>
  </sheetData>
  <dataConsolidate/>
  <mergeCells count="18">
    <mergeCell ref="A16:A17"/>
    <mergeCell ref="B16:H17"/>
    <mergeCell ref="A18:A19"/>
    <mergeCell ref="B18:H19"/>
    <mergeCell ref="B20:H21"/>
    <mergeCell ref="A14:A15"/>
    <mergeCell ref="B14:H15"/>
    <mergeCell ref="A1:H1"/>
    <mergeCell ref="A2:A3"/>
    <mergeCell ref="B2:H3"/>
    <mergeCell ref="A4:A5"/>
    <mergeCell ref="B4:H5"/>
    <mergeCell ref="A6:A7"/>
    <mergeCell ref="B6:H7"/>
    <mergeCell ref="A8:A11"/>
    <mergeCell ref="A12:A13"/>
    <mergeCell ref="B12:H13"/>
    <mergeCell ref="B8:H11"/>
  </mergeCells>
  <phoneticPr fontId="1"/>
  <printOptions horizontalCentered="1"/>
  <pageMargins left="0.70866141732283472" right="0.70866141732283472" top="0.74803149606299213" bottom="0.74803149606299213" header="0.31496062992125984" footer="0.31496062992125984"/>
  <pageSetup paperSize="9" scale="96" orientation="portrait" r:id="rId1"/>
  <legacyDrawing r:id="rId2"/>
  <extLst>
    <ext xmlns:x14="http://schemas.microsoft.com/office/spreadsheetml/2009/9/main" uri="{CCE6A557-97BC-4b89-ADB6-D9C93CAAB3DF}">
      <x14:dataValidations xmlns:xm="http://schemas.microsoft.com/office/excel/2006/main" count="2">
        <x14:dataValidation type="list" showErrorMessage="1" error="案件名称に誤りがあります。_x000a_正確に入力してください。" prompt="_x000a_" xr:uid="{00000000-0002-0000-0000-000000000000}">
          <x14:formula1>
            <xm:f>'随契（物品役務）'!$A$1:$A$75</xm:f>
          </x14:formula1>
          <xm:sqref>B2:H3</xm:sqref>
        </x14:dataValidation>
        <x14:dataValidation type="list" allowBlank="1" showInputMessage="1" showErrorMessage="1" xr:uid="{34E07272-C652-4C8D-AC60-B00B13D982AE}">
          <x14:formula1>
            <xm:f>'随契（物品役務）'!$A$2:$A$48</xm:f>
          </x14:formula1>
          <xm:sqref>B4:H5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11"/>
  <sheetViews>
    <sheetView view="pageBreakPreview" topLeftCell="A63" zoomScale="70" zoomScaleNormal="85" zoomScaleSheetLayoutView="70" workbookViewId="0"/>
  </sheetViews>
  <sheetFormatPr defaultRowHeight="13" x14ac:dyDescent="0.2"/>
  <cols>
    <col min="1" max="1" width="23.7265625" customWidth="1"/>
    <col min="2" max="2" width="24.7265625" style="1" customWidth="1"/>
    <col min="3" max="3" width="17" bestFit="1" customWidth="1"/>
    <col min="4" max="4" width="18.6328125" customWidth="1"/>
    <col min="5" max="5" width="18.7265625" customWidth="1"/>
    <col min="6" max="6" width="50.08984375" style="2" customWidth="1"/>
    <col min="7" max="8" width="15.26953125" bestFit="1" customWidth="1"/>
    <col min="9" max="9" width="10.08984375" bestFit="1" customWidth="1"/>
    <col min="10" max="10" width="6.453125" customWidth="1"/>
    <col min="11" max="11" width="15.36328125" bestFit="1" customWidth="1"/>
  </cols>
  <sheetData>
    <row r="1" spans="1:11" s="1" customFormat="1" ht="30" customHeight="1" x14ac:dyDescent="0.2">
      <c r="A1" s="8" t="s">
        <v>2</v>
      </c>
      <c r="B1" s="7"/>
      <c r="C1" s="4"/>
      <c r="D1" s="5"/>
      <c r="E1" s="6"/>
      <c r="F1" s="5"/>
      <c r="G1" s="4"/>
      <c r="H1" s="4"/>
      <c r="I1" s="4"/>
      <c r="J1" s="5"/>
      <c r="K1" s="4"/>
    </row>
    <row r="2" spans="1:11" s="18" customFormat="1" ht="53.25" customHeight="1" x14ac:dyDescent="0.2">
      <c r="A2" s="9" t="s">
        <v>76</v>
      </c>
      <c r="B2" s="9" t="s">
        <v>47</v>
      </c>
      <c r="C2" s="10">
        <v>46113</v>
      </c>
      <c r="D2" s="9" t="s">
        <v>53</v>
      </c>
      <c r="E2" s="11" t="s">
        <v>23</v>
      </c>
      <c r="F2" s="12" t="s">
        <v>77</v>
      </c>
      <c r="G2" s="13">
        <v>27588000</v>
      </c>
      <c r="H2" s="13">
        <v>27588000</v>
      </c>
      <c r="I2" s="14">
        <v>1</v>
      </c>
      <c r="J2" s="15"/>
      <c r="K2" s="9"/>
    </row>
    <row r="3" spans="1:11" s="18" customFormat="1" ht="53.25" customHeight="1" x14ac:dyDescent="0.2">
      <c r="A3" s="9" t="s">
        <v>78</v>
      </c>
      <c r="B3" s="9" t="s">
        <v>47</v>
      </c>
      <c r="C3" s="10">
        <v>46113</v>
      </c>
      <c r="D3" s="9" t="s">
        <v>79</v>
      </c>
      <c r="E3" s="11" t="s">
        <v>20</v>
      </c>
      <c r="F3" s="12" t="s">
        <v>80</v>
      </c>
      <c r="G3" s="13">
        <v>5940000</v>
      </c>
      <c r="H3" s="13">
        <v>5940000</v>
      </c>
      <c r="I3" s="14">
        <v>1</v>
      </c>
      <c r="J3" s="15"/>
      <c r="K3" s="9"/>
    </row>
    <row r="4" spans="1:11" s="18" customFormat="1" ht="53.25" customHeight="1" x14ac:dyDescent="0.2">
      <c r="A4" s="9" t="s">
        <v>81</v>
      </c>
      <c r="B4" s="9" t="s">
        <v>47</v>
      </c>
      <c r="C4" s="10">
        <v>46113</v>
      </c>
      <c r="D4" s="9" t="s">
        <v>82</v>
      </c>
      <c r="E4" s="11" t="s">
        <v>23</v>
      </c>
      <c r="F4" s="12" t="s">
        <v>54</v>
      </c>
      <c r="G4" s="16" t="s">
        <v>10</v>
      </c>
      <c r="H4" s="13">
        <v>4101550</v>
      </c>
      <c r="I4" s="16" t="s">
        <v>10</v>
      </c>
      <c r="J4" s="15"/>
      <c r="K4" s="9"/>
    </row>
    <row r="5" spans="1:11" s="18" customFormat="1" ht="53.25" customHeight="1" x14ac:dyDescent="0.2">
      <c r="A5" s="9" t="s">
        <v>83</v>
      </c>
      <c r="B5" s="9" t="s">
        <v>47</v>
      </c>
      <c r="C5" s="10">
        <v>46113</v>
      </c>
      <c r="D5" s="9" t="s">
        <v>84</v>
      </c>
      <c r="E5" s="11" t="s">
        <v>43</v>
      </c>
      <c r="F5" s="12" t="s">
        <v>85</v>
      </c>
      <c r="G5" s="13">
        <v>68937000</v>
      </c>
      <c r="H5" s="13">
        <v>68937000</v>
      </c>
      <c r="I5" s="14">
        <v>1</v>
      </c>
      <c r="J5" s="15"/>
      <c r="K5" s="9"/>
    </row>
    <row r="6" spans="1:11" s="18" customFormat="1" ht="53.25" customHeight="1" x14ac:dyDescent="0.2">
      <c r="A6" s="9" t="s">
        <v>86</v>
      </c>
      <c r="B6" s="9" t="s">
        <v>47</v>
      </c>
      <c r="C6" s="10">
        <v>46113</v>
      </c>
      <c r="D6" s="9" t="s">
        <v>51</v>
      </c>
      <c r="E6" s="11" t="s">
        <v>52</v>
      </c>
      <c r="F6" s="12" t="s">
        <v>87</v>
      </c>
      <c r="G6" s="13">
        <v>4336446</v>
      </c>
      <c r="H6" s="13">
        <v>4336446</v>
      </c>
      <c r="I6" s="14">
        <v>1</v>
      </c>
      <c r="J6" s="15"/>
      <c r="K6" s="9"/>
    </row>
    <row r="7" spans="1:11" s="18" customFormat="1" ht="53.25" customHeight="1" x14ac:dyDescent="0.2">
      <c r="A7" s="9" t="s">
        <v>88</v>
      </c>
      <c r="B7" s="9" t="s">
        <v>47</v>
      </c>
      <c r="C7" s="10">
        <v>46113</v>
      </c>
      <c r="D7" s="9" t="s">
        <v>51</v>
      </c>
      <c r="E7" s="11" t="s">
        <v>52</v>
      </c>
      <c r="F7" s="12" t="s">
        <v>89</v>
      </c>
      <c r="G7" s="13">
        <v>5643000</v>
      </c>
      <c r="H7" s="13">
        <v>5643000</v>
      </c>
      <c r="I7" s="14">
        <v>1</v>
      </c>
      <c r="J7" s="15"/>
      <c r="K7" s="9"/>
    </row>
    <row r="8" spans="1:11" s="18" customFormat="1" ht="53.25" customHeight="1" x14ac:dyDescent="0.2">
      <c r="A8" s="9" t="s">
        <v>90</v>
      </c>
      <c r="B8" s="9" t="s">
        <v>47</v>
      </c>
      <c r="C8" s="10">
        <v>46113</v>
      </c>
      <c r="D8" s="9" t="s">
        <v>91</v>
      </c>
      <c r="E8" s="11" t="s">
        <v>21</v>
      </c>
      <c r="F8" s="12" t="s">
        <v>92</v>
      </c>
      <c r="G8" s="13">
        <v>3434640</v>
      </c>
      <c r="H8" s="13">
        <v>3434640</v>
      </c>
      <c r="I8" s="14">
        <v>1</v>
      </c>
      <c r="J8" s="15"/>
      <c r="K8" s="9"/>
    </row>
    <row r="9" spans="1:11" s="18" customFormat="1" ht="53.25" customHeight="1" x14ac:dyDescent="0.2">
      <c r="A9" s="9" t="s">
        <v>93</v>
      </c>
      <c r="B9" s="9" t="s">
        <v>47</v>
      </c>
      <c r="C9" s="10">
        <v>46113</v>
      </c>
      <c r="D9" s="9" t="s">
        <v>94</v>
      </c>
      <c r="E9" s="11" t="s">
        <v>22</v>
      </c>
      <c r="F9" s="12" t="s">
        <v>95</v>
      </c>
      <c r="G9" s="13">
        <v>3054216</v>
      </c>
      <c r="H9" s="13">
        <v>3054216</v>
      </c>
      <c r="I9" s="14">
        <v>1</v>
      </c>
      <c r="J9" s="15"/>
      <c r="K9" s="9"/>
    </row>
    <row r="10" spans="1:11" s="18" customFormat="1" ht="53.25" customHeight="1" x14ac:dyDescent="0.2">
      <c r="A10" s="9" t="s">
        <v>96</v>
      </c>
      <c r="B10" s="9" t="s">
        <v>47</v>
      </c>
      <c r="C10" s="10">
        <v>46113</v>
      </c>
      <c r="D10" s="9" t="s">
        <v>97</v>
      </c>
      <c r="E10" s="11" t="s">
        <v>98</v>
      </c>
      <c r="F10" s="12" t="s">
        <v>99</v>
      </c>
      <c r="G10" s="13">
        <v>8880850</v>
      </c>
      <c r="H10" s="13">
        <v>8215000</v>
      </c>
      <c r="I10" s="14">
        <v>0.92500000000000004</v>
      </c>
      <c r="J10" s="15"/>
      <c r="K10" s="9"/>
    </row>
    <row r="11" spans="1:11" s="18" customFormat="1" ht="53.25" customHeight="1" x14ac:dyDescent="0.2">
      <c r="A11" s="9" t="s">
        <v>100</v>
      </c>
      <c r="B11" s="9" t="s">
        <v>47</v>
      </c>
      <c r="C11" s="10">
        <v>46113</v>
      </c>
      <c r="D11" s="9" t="s">
        <v>101</v>
      </c>
      <c r="E11" s="11" t="s">
        <v>102</v>
      </c>
      <c r="F11" s="12" t="s">
        <v>103</v>
      </c>
      <c r="G11" s="16" t="s">
        <v>10</v>
      </c>
      <c r="H11" s="13">
        <v>2079000</v>
      </c>
      <c r="I11" s="16" t="s">
        <v>10</v>
      </c>
      <c r="J11" s="15"/>
      <c r="K11" s="9"/>
    </row>
    <row r="12" spans="1:11" s="18" customFormat="1" ht="53.25" customHeight="1" x14ac:dyDescent="0.2">
      <c r="A12" s="9" t="s">
        <v>104</v>
      </c>
      <c r="B12" s="9" t="s">
        <v>47</v>
      </c>
      <c r="C12" s="10">
        <v>46113</v>
      </c>
      <c r="D12" s="9" t="s">
        <v>105</v>
      </c>
      <c r="E12" s="11" t="s">
        <v>106</v>
      </c>
      <c r="F12" s="12" t="s">
        <v>107</v>
      </c>
      <c r="G12" s="16" t="s">
        <v>10</v>
      </c>
      <c r="H12" s="13">
        <v>2302080</v>
      </c>
      <c r="I12" s="16" t="s">
        <v>10</v>
      </c>
      <c r="J12" s="15"/>
      <c r="K12" s="9"/>
    </row>
    <row r="13" spans="1:11" s="18" customFormat="1" ht="53.25" customHeight="1" x14ac:dyDescent="0.2">
      <c r="A13" s="9" t="s">
        <v>108</v>
      </c>
      <c r="B13" s="9" t="s">
        <v>47</v>
      </c>
      <c r="C13" s="10">
        <v>46113</v>
      </c>
      <c r="D13" s="9" t="s">
        <v>109</v>
      </c>
      <c r="E13" s="11" t="s">
        <v>110</v>
      </c>
      <c r="F13" s="12" t="s">
        <v>111</v>
      </c>
      <c r="G13" s="13">
        <v>2950284</v>
      </c>
      <c r="H13" s="13">
        <v>2950284</v>
      </c>
      <c r="I13" s="14">
        <v>1</v>
      </c>
      <c r="J13" s="15"/>
      <c r="K13" s="9"/>
    </row>
    <row r="14" spans="1:11" s="18" customFormat="1" ht="53.25" customHeight="1" x14ac:dyDescent="0.2">
      <c r="A14" s="9" t="s">
        <v>112</v>
      </c>
      <c r="B14" s="9" t="s">
        <v>47</v>
      </c>
      <c r="C14" s="10">
        <v>46119</v>
      </c>
      <c r="D14" s="9" t="s">
        <v>91</v>
      </c>
      <c r="E14" s="11" t="s">
        <v>21</v>
      </c>
      <c r="F14" s="12" t="s">
        <v>113</v>
      </c>
      <c r="G14" s="13">
        <v>8488700</v>
      </c>
      <c r="H14" s="13">
        <v>8488700</v>
      </c>
      <c r="I14" s="14">
        <v>1</v>
      </c>
      <c r="J14" s="15"/>
      <c r="K14" s="9"/>
    </row>
    <row r="15" spans="1:11" ht="53.25" customHeight="1" x14ac:dyDescent="0.2">
      <c r="A15" s="9" t="s">
        <v>114</v>
      </c>
      <c r="B15" s="9" t="s">
        <v>47</v>
      </c>
      <c r="C15" s="10">
        <v>46119</v>
      </c>
      <c r="D15" s="9" t="s">
        <v>94</v>
      </c>
      <c r="E15" s="11" t="s">
        <v>22</v>
      </c>
      <c r="F15" s="12" t="s">
        <v>113</v>
      </c>
      <c r="G15" s="13">
        <v>8662500</v>
      </c>
      <c r="H15" s="13">
        <v>8662500</v>
      </c>
      <c r="I15" s="14">
        <v>1</v>
      </c>
      <c r="J15" s="15"/>
      <c r="K15" s="9"/>
    </row>
    <row r="16" spans="1:11" ht="53.25" customHeight="1" x14ac:dyDescent="0.2">
      <c r="A16" s="9" t="s">
        <v>115</v>
      </c>
      <c r="B16" s="9" t="s">
        <v>47</v>
      </c>
      <c r="C16" s="10">
        <v>46127</v>
      </c>
      <c r="D16" s="9" t="s">
        <v>116</v>
      </c>
      <c r="E16" s="11" t="s">
        <v>23</v>
      </c>
      <c r="F16" s="12" t="s">
        <v>117</v>
      </c>
      <c r="G16" s="16" t="s">
        <v>10</v>
      </c>
      <c r="H16" s="13">
        <v>56920000</v>
      </c>
      <c r="I16" s="17" t="s">
        <v>10</v>
      </c>
      <c r="J16" s="15"/>
      <c r="K16" s="9"/>
    </row>
    <row r="17" spans="1:11" s="18" customFormat="1" ht="53.25" customHeight="1" x14ac:dyDescent="0.2">
      <c r="A17" s="9" t="s">
        <v>118</v>
      </c>
      <c r="B17" s="9" t="s">
        <v>47</v>
      </c>
      <c r="C17" s="10">
        <v>46127</v>
      </c>
      <c r="D17" s="9" t="s">
        <v>119</v>
      </c>
      <c r="E17" s="11" t="s">
        <v>23</v>
      </c>
      <c r="F17" s="12" t="s">
        <v>117</v>
      </c>
      <c r="G17" s="16" t="s">
        <v>10</v>
      </c>
      <c r="H17" s="13">
        <v>31917000</v>
      </c>
      <c r="I17" s="17" t="s">
        <v>10</v>
      </c>
      <c r="J17" s="15"/>
      <c r="K17" s="9"/>
    </row>
    <row r="18" spans="1:11" s="18" customFormat="1" ht="53.25" customHeight="1" x14ac:dyDescent="0.2">
      <c r="A18" s="9" t="s">
        <v>120</v>
      </c>
      <c r="B18" s="9" t="s">
        <v>47</v>
      </c>
      <c r="C18" s="10">
        <v>46127</v>
      </c>
      <c r="D18" s="9" t="s">
        <v>121</v>
      </c>
      <c r="E18" s="11" t="s">
        <v>23</v>
      </c>
      <c r="F18" s="12" t="s">
        <v>117</v>
      </c>
      <c r="G18" s="16" t="s">
        <v>10</v>
      </c>
      <c r="H18" s="13">
        <v>33900000</v>
      </c>
      <c r="I18" s="17" t="s">
        <v>10</v>
      </c>
      <c r="J18" s="15"/>
      <c r="K18" s="9"/>
    </row>
    <row r="19" spans="1:11" s="18" customFormat="1" ht="53.25" customHeight="1" x14ac:dyDescent="0.2">
      <c r="A19" s="9" t="s">
        <v>122</v>
      </c>
      <c r="B19" s="9" t="s">
        <v>47</v>
      </c>
      <c r="C19" s="10">
        <v>46129</v>
      </c>
      <c r="D19" s="9" t="s">
        <v>123</v>
      </c>
      <c r="E19" s="11" t="s">
        <v>23</v>
      </c>
      <c r="F19" s="12" t="s">
        <v>117</v>
      </c>
      <c r="G19" s="16" t="s">
        <v>10</v>
      </c>
      <c r="H19" s="13">
        <v>95686000</v>
      </c>
      <c r="I19" s="17" t="s">
        <v>10</v>
      </c>
      <c r="J19" s="15"/>
      <c r="K19" s="9"/>
    </row>
    <row r="20" spans="1:11" s="18" customFormat="1" ht="53.25" customHeight="1" x14ac:dyDescent="0.2">
      <c r="A20" s="9" t="s">
        <v>124</v>
      </c>
      <c r="B20" s="9" t="s">
        <v>47</v>
      </c>
      <c r="C20" s="10">
        <v>46129</v>
      </c>
      <c r="D20" s="9" t="s">
        <v>125</v>
      </c>
      <c r="E20" s="11" t="s">
        <v>23</v>
      </c>
      <c r="F20" s="12" t="s">
        <v>117</v>
      </c>
      <c r="G20" s="16" t="s">
        <v>10</v>
      </c>
      <c r="H20" s="13">
        <v>2501400</v>
      </c>
      <c r="I20" s="17" t="s">
        <v>10</v>
      </c>
      <c r="J20" s="15"/>
      <c r="K20" s="9"/>
    </row>
    <row r="21" spans="1:11" s="18" customFormat="1" ht="53.25" customHeight="1" x14ac:dyDescent="0.2">
      <c r="A21" s="9" t="s">
        <v>126</v>
      </c>
      <c r="B21" s="9" t="s">
        <v>47</v>
      </c>
      <c r="C21" s="10">
        <v>46129</v>
      </c>
      <c r="D21" s="9" t="s">
        <v>127</v>
      </c>
      <c r="E21" s="11" t="s">
        <v>23</v>
      </c>
      <c r="F21" s="12" t="s">
        <v>128</v>
      </c>
      <c r="G21" s="16" t="s">
        <v>10</v>
      </c>
      <c r="H21" s="13">
        <v>11663000</v>
      </c>
      <c r="I21" s="17" t="s">
        <v>10</v>
      </c>
      <c r="J21" s="15"/>
      <c r="K21" s="9"/>
    </row>
    <row r="22" spans="1:11" s="18" customFormat="1" ht="53.25" customHeight="1" x14ac:dyDescent="0.2">
      <c r="A22" s="9" t="s">
        <v>129</v>
      </c>
      <c r="B22" s="9" t="s">
        <v>47</v>
      </c>
      <c r="C22" s="10">
        <v>46129</v>
      </c>
      <c r="D22" s="9" t="s">
        <v>123</v>
      </c>
      <c r="E22" s="11" t="s">
        <v>23</v>
      </c>
      <c r="F22" s="12" t="s">
        <v>130</v>
      </c>
      <c r="G22" s="16" t="s">
        <v>10</v>
      </c>
      <c r="H22" s="13">
        <v>4975300</v>
      </c>
      <c r="I22" s="17" t="s">
        <v>10</v>
      </c>
      <c r="J22" s="15"/>
      <c r="K22" s="9"/>
    </row>
    <row r="23" spans="1:11" s="18" customFormat="1" ht="53.25" customHeight="1" x14ac:dyDescent="0.2">
      <c r="A23" s="9" t="s">
        <v>131</v>
      </c>
      <c r="B23" s="9" t="s">
        <v>47</v>
      </c>
      <c r="C23" s="10">
        <v>46139</v>
      </c>
      <c r="D23" s="9" t="s">
        <v>55</v>
      </c>
      <c r="E23" s="11" t="s">
        <v>23</v>
      </c>
      <c r="F23" s="12" t="s">
        <v>24</v>
      </c>
      <c r="G23" s="16" t="s">
        <v>10</v>
      </c>
      <c r="H23" s="13">
        <v>1450000000</v>
      </c>
      <c r="I23" s="17" t="s">
        <v>10</v>
      </c>
      <c r="J23" s="15"/>
      <c r="K23" s="9"/>
    </row>
    <row r="24" spans="1:11" s="18" customFormat="1" ht="53.25" customHeight="1" x14ac:dyDescent="0.2">
      <c r="A24" s="9" t="s">
        <v>132</v>
      </c>
      <c r="B24" s="9" t="s">
        <v>47</v>
      </c>
      <c r="C24" s="10">
        <v>46153</v>
      </c>
      <c r="D24" s="9" t="s">
        <v>133</v>
      </c>
      <c r="E24" s="11" t="s">
        <v>45</v>
      </c>
      <c r="F24" s="12" t="s">
        <v>134</v>
      </c>
      <c r="G24" s="16" t="s">
        <v>10</v>
      </c>
      <c r="H24" s="13">
        <v>2805000</v>
      </c>
      <c r="I24" s="17" t="s">
        <v>10</v>
      </c>
      <c r="J24" s="15"/>
      <c r="K24" s="9"/>
    </row>
    <row r="25" spans="1:11" s="18" customFormat="1" ht="53.25" customHeight="1" x14ac:dyDescent="0.2">
      <c r="A25" s="9" t="s">
        <v>135</v>
      </c>
      <c r="B25" s="9" t="s">
        <v>47</v>
      </c>
      <c r="C25" s="10">
        <v>46156</v>
      </c>
      <c r="D25" s="9" t="s">
        <v>136</v>
      </c>
      <c r="E25" s="11" t="s">
        <v>23</v>
      </c>
      <c r="F25" s="12" t="s">
        <v>117</v>
      </c>
      <c r="G25" s="16" t="s">
        <v>10</v>
      </c>
      <c r="H25" s="13">
        <v>2655400</v>
      </c>
      <c r="I25" s="17" t="s">
        <v>10</v>
      </c>
      <c r="J25" s="15"/>
      <c r="K25" s="9"/>
    </row>
    <row r="26" spans="1:11" s="18" customFormat="1" ht="53.25" customHeight="1" x14ac:dyDescent="0.2">
      <c r="A26" s="9" t="s">
        <v>137</v>
      </c>
      <c r="B26" s="9" t="s">
        <v>47</v>
      </c>
      <c r="C26" s="10">
        <v>46156</v>
      </c>
      <c r="D26" s="9" t="s">
        <v>138</v>
      </c>
      <c r="E26" s="11" t="s">
        <v>23</v>
      </c>
      <c r="F26" s="12" t="s">
        <v>128</v>
      </c>
      <c r="G26" s="16" t="s">
        <v>10</v>
      </c>
      <c r="H26" s="13">
        <v>285292700</v>
      </c>
      <c r="I26" s="17" t="s">
        <v>10</v>
      </c>
      <c r="J26" s="15"/>
      <c r="K26" s="9"/>
    </row>
    <row r="27" spans="1:11" s="18" customFormat="1" ht="53.25" customHeight="1" x14ac:dyDescent="0.2">
      <c r="A27" s="9" t="s">
        <v>139</v>
      </c>
      <c r="B27" s="9" t="s">
        <v>47</v>
      </c>
      <c r="C27" s="10">
        <v>46160</v>
      </c>
      <c r="D27" s="9" t="s">
        <v>56</v>
      </c>
      <c r="E27" s="11" t="s">
        <v>57</v>
      </c>
      <c r="F27" s="12" t="s">
        <v>140</v>
      </c>
      <c r="G27" s="16" t="s">
        <v>10</v>
      </c>
      <c r="H27" s="13">
        <v>40997000</v>
      </c>
      <c r="I27" s="17" t="s">
        <v>10</v>
      </c>
      <c r="J27" s="15"/>
      <c r="K27" s="9"/>
    </row>
    <row r="28" spans="1:11" s="18" customFormat="1" ht="53.25" customHeight="1" x14ac:dyDescent="0.2">
      <c r="A28" s="9" t="s">
        <v>141</v>
      </c>
      <c r="B28" s="9" t="s">
        <v>47</v>
      </c>
      <c r="C28" s="10">
        <v>46169</v>
      </c>
      <c r="D28" s="9" t="s">
        <v>142</v>
      </c>
      <c r="E28" s="11" t="s">
        <v>143</v>
      </c>
      <c r="F28" s="12" t="s">
        <v>144</v>
      </c>
      <c r="G28" s="16" t="s">
        <v>10</v>
      </c>
      <c r="H28" s="13">
        <v>20053000</v>
      </c>
      <c r="I28" s="17" t="s">
        <v>10</v>
      </c>
      <c r="J28" s="15"/>
      <c r="K28" s="9"/>
    </row>
    <row r="29" spans="1:11" s="18" customFormat="1" ht="53.25" customHeight="1" x14ac:dyDescent="0.2">
      <c r="A29" s="9" t="s">
        <v>145</v>
      </c>
      <c r="B29" s="9" t="s">
        <v>58</v>
      </c>
      <c r="C29" s="10">
        <v>46113</v>
      </c>
      <c r="D29" s="9" t="s">
        <v>146</v>
      </c>
      <c r="E29" s="11" t="s">
        <v>23</v>
      </c>
      <c r="F29" s="12" t="s">
        <v>11</v>
      </c>
      <c r="G29" s="16" t="s">
        <v>10</v>
      </c>
      <c r="H29" s="13">
        <v>3366388</v>
      </c>
      <c r="I29" s="17" t="s">
        <v>10</v>
      </c>
      <c r="J29" s="15"/>
      <c r="K29" s="9"/>
    </row>
    <row r="30" spans="1:11" s="18" customFormat="1" ht="53.25" customHeight="1" x14ac:dyDescent="0.2">
      <c r="A30" s="9" t="s">
        <v>147</v>
      </c>
      <c r="B30" s="9" t="s">
        <v>58</v>
      </c>
      <c r="C30" s="10">
        <v>46113</v>
      </c>
      <c r="D30" s="9" t="s">
        <v>25</v>
      </c>
      <c r="E30" s="11" t="s">
        <v>23</v>
      </c>
      <c r="F30" s="12" t="s">
        <v>12</v>
      </c>
      <c r="G30" s="16" t="s">
        <v>10</v>
      </c>
      <c r="H30" s="13">
        <v>3460707</v>
      </c>
      <c r="I30" s="17" t="s">
        <v>10</v>
      </c>
      <c r="J30" s="15"/>
      <c r="K30" s="9"/>
    </row>
    <row r="31" spans="1:11" s="18" customFormat="1" ht="53.25" customHeight="1" x14ac:dyDescent="0.2">
      <c r="A31" s="9" t="s">
        <v>148</v>
      </c>
      <c r="B31" s="9" t="s">
        <v>58</v>
      </c>
      <c r="C31" s="10">
        <v>46125</v>
      </c>
      <c r="D31" s="9" t="s">
        <v>149</v>
      </c>
      <c r="E31" s="11" t="s">
        <v>150</v>
      </c>
      <c r="F31" s="12" t="s">
        <v>151</v>
      </c>
      <c r="G31" s="13">
        <v>7766000</v>
      </c>
      <c r="H31" s="13">
        <v>7700000</v>
      </c>
      <c r="I31" s="14">
        <v>0.99150000000000005</v>
      </c>
      <c r="J31" s="15"/>
      <c r="K31" s="9"/>
    </row>
    <row r="32" spans="1:11" s="18" customFormat="1" ht="53.25" customHeight="1" x14ac:dyDescent="0.2">
      <c r="A32" s="9" t="s">
        <v>152</v>
      </c>
      <c r="B32" s="9" t="s">
        <v>59</v>
      </c>
      <c r="C32" s="10">
        <v>46113</v>
      </c>
      <c r="D32" s="9" t="s">
        <v>153</v>
      </c>
      <c r="E32" s="11" t="s">
        <v>60</v>
      </c>
      <c r="F32" s="12" t="s">
        <v>154</v>
      </c>
      <c r="G32" s="16" t="s">
        <v>10</v>
      </c>
      <c r="H32" s="13">
        <v>3030294</v>
      </c>
      <c r="I32" s="17" t="s">
        <v>10</v>
      </c>
      <c r="J32" s="15"/>
      <c r="K32" s="9"/>
    </row>
    <row r="33" spans="1:11" ht="53.25" customHeight="1" x14ac:dyDescent="0.2">
      <c r="A33" s="9" t="s">
        <v>61</v>
      </c>
      <c r="B33" s="9" t="s">
        <v>155</v>
      </c>
      <c r="C33" s="10">
        <v>46113</v>
      </c>
      <c r="D33" s="9" t="s">
        <v>62</v>
      </c>
      <c r="E33" s="11" t="s">
        <v>23</v>
      </c>
      <c r="F33" s="12" t="s">
        <v>156</v>
      </c>
      <c r="G33" s="16" t="s">
        <v>10</v>
      </c>
      <c r="H33" s="13">
        <v>2376000</v>
      </c>
      <c r="I33" s="17" t="s">
        <v>10</v>
      </c>
      <c r="J33" s="15"/>
      <c r="K33" s="9"/>
    </row>
    <row r="34" spans="1:11" s="18" customFormat="1" ht="53.25" customHeight="1" x14ac:dyDescent="0.2">
      <c r="A34" s="9" t="s">
        <v>157</v>
      </c>
      <c r="B34" s="9" t="s">
        <v>155</v>
      </c>
      <c r="C34" s="10">
        <v>46120</v>
      </c>
      <c r="D34" s="9" t="s">
        <v>158</v>
      </c>
      <c r="E34" s="11" t="s">
        <v>159</v>
      </c>
      <c r="F34" s="12" t="s">
        <v>160</v>
      </c>
      <c r="G34" s="16" t="s">
        <v>10</v>
      </c>
      <c r="H34" s="13">
        <v>329879817</v>
      </c>
      <c r="I34" s="17" t="s">
        <v>10</v>
      </c>
      <c r="J34" s="15"/>
      <c r="K34" s="9"/>
    </row>
    <row r="35" spans="1:11" s="18" customFormat="1" ht="53.25" customHeight="1" x14ac:dyDescent="0.2">
      <c r="A35" s="9" t="s">
        <v>161</v>
      </c>
      <c r="B35" s="9" t="s">
        <v>155</v>
      </c>
      <c r="C35" s="10">
        <v>46136</v>
      </c>
      <c r="D35" s="9" t="s">
        <v>162</v>
      </c>
      <c r="E35" s="11" t="s">
        <v>23</v>
      </c>
      <c r="F35" s="12" t="s">
        <v>163</v>
      </c>
      <c r="G35" s="45">
        <v>55000</v>
      </c>
      <c r="H35" s="45">
        <v>55000</v>
      </c>
      <c r="I35" s="14">
        <v>1</v>
      </c>
      <c r="J35" s="15"/>
      <c r="K35" s="9" t="s">
        <v>164</v>
      </c>
    </row>
    <row r="36" spans="1:11" s="18" customFormat="1" ht="53.25" customHeight="1" x14ac:dyDescent="0.2">
      <c r="A36" s="9" t="s">
        <v>165</v>
      </c>
      <c r="B36" s="9" t="s">
        <v>63</v>
      </c>
      <c r="C36" s="10">
        <v>46113</v>
      </c>
      <c r="D36" s="9" t="s">
        <v>13</v>
      </c>
      <c r="E36" s="11" t="s">
        <v>26</v>
      </c>
      <c r="F36" s="12" t="s">
        <v>166</v>
      </c>
      <c r="G36" s="13">
        <v>19063000</v>
      </c>
      <c r="H36" s="13">
        <v>19063000</v>
      </c>
      <c r="I36" s="14">
        <v>1</v>
      </c>
      <c r="J36" s="15"/>
      <c r="K36" s="9"/>
    </row>
    <row r="37" spans="1:11" s="18" customFormat="1" ht="53.25" customHeight="1" x14ac:dyDescent="0.2">
      <c r="A37" s="9" t="s">
        <v>167</v>
      </c>
      <c r="B37" s="9" t="s">
        <v>63</v>
      </c>
      <c r="C37" s="10">
        <v>46136</v>
      </c>
      <c r="D37" s="9" t="s">
        <v>168</v>
      </c>
      <c r="E37" s="11" t="s">
        <v>169</v>
      </c>
      <c r="F37" s="12" t="s">
        <v>170</v>
      </c>
      <c r="G37" s="45">
        <v>432300</v>
      </c>
      <c r="H37" s="45">
        <v>432300</v>
      </c>
      <c r="I37" s="14">
        <v>1</v>
      </c>
      <c r="J37" s="15"/>
      <c r="K37" s="9" t="s">
        <v>171</v>
      </c>
    </row>
    <row r="38" spans="1:11" ht="53.25" customHeight="1" x14ac:dyDescent="0.2">
      <c r="A38" s="9" t="s">
        <v>14</v>
      </c>
      <c r="B38" s="9" t="s">
        <v>64</v>
      </c>
      <c r="C38" s="10">
        <v>46113</v>
      </c>
      <c r="D38" s="9" t="s">
        <v>28</v>
      </c>
      <c r="E38" s="11" t="s">
        <v>29</v>
      </c>
      <c r="F38" s="12" t="s">
        <v>172</v>
      </c>
      <c r="G38" s="13">
        <v>3960000</v>
      </c>
      <c r="H38" s="13">
        <v>3960000</v>
      </c>
      <c r="I38" s="14">
        <v>1</v>
      </c>
      <c r="J38" s="15"/>
      <c r="K38" s="9"/>
    </row>
    <row r="39" spans="1:11" s="18" customFormat="1" ht="53.25" customHeight="1" x14ac:dyDescent="0.2">
      <c r="A39" s="9" t="s">
        <v>173</v>
      </c>
      <c r="B39" s="9" t="s">
        <v>64</v>
      </c>
      <c r="C39" s="10">
        <v>46120</v>
      </c>
      <c r="D39" s="9" t="s">
        <v>174</v>
      </c>
      <c r="E39" s="11" t="s">
        <v>159</v>
      </c>
      <c r="F39" s="12" t="s">
        <v>175</v>
      </c>
      <c r="G39" s="16" t="s">
        <v>10</v>
      </c>
      <c r="H39" s="13">
        <v>247177727</v>
      </c>
      <c r="I39" s="17" t="s">
        <v>10</v>
      </c>
      <c r="J39" s="15"/>
      <c r="K39" s="9"/>
    </row>
    <row r="40" spans="1:11" s="18" customFormat="1" ht="53.25" customHeight="1" x14ac:dyDescent="0.2">
      <c r="A40" s="9" t="s">
        <v>176</v>
      </c>
      <c r="B40" s="9" t="s">
        <v>177</v>
      </c>
      <c r="C40" s="10">
        <v>46155</v>
      </c>
      <c r="D40" s="9" t="s">
        <v>178</v>
      </c>
      <c r="E40" s="11" t="s">
        <v>23</v>
      </c>
      <c r="F40" s="12" t="s">
        <v>179</v>
      </c>
      <c r="G40" s="45">
        <v>432300</v>
      </c>
      <c r="H40" s="45">
        <v>432300</v>
      </c>
      <c r="I40" s="14">
        <v>1</v>
      </c>
      <c r="J40" s="15"/>
      <c r="K40" s="9" t="s">
        <v>180</v>
      </c>
    </row>
    <row r="41" spans="1:11" s="18" customFormat="1" ht="53.25" customHeight="1" x14ac:dyDescent="0.2">
      <c r="A41" s="9" t="s">
        <v>181</v>
      </c>
      <c r="B41" s="9" t="s">
        <v>177</v>
      </c>
      <c r="C41" s="10">
        <v>46162</v>
      </c>
      <c r="D41" s="9" t="s">
        <v>182</v>
      </c>
      <c r="E41" s="11" t="s">
        <v>27</v>
      </c>
      <c r="F41" s="12" t="s">
        <v>183</v>
      </c>
      <c r="G41" s="16" t="s">
        <v>10</v>
      </c>
      <c r="H41" s="13">
        <v>2717000</v>
      </c>
      <c r="I41" s="17" t="s">
        <v>10</v>
      </c>
      <c r="J41" s="15"/>
      <c r="K41" s="9"/>
    </row>
    <row r="42" spans="1:11" ht="53.25" customHeight="1" x14ac:dyDescent="0.2">
      <c r="A42" s="9" t="s">
        <v>184</v>
      </c>
      <c r="B42" s="9" t="s">
        <v>30</v>
      </c>
      <c r="C42" s="10">
        <v>46113</v>
      </c>
      <c r="D42" s="9" t="s">
        <v>185</v>
      </c>
      <c r="E42" s="11" t="s">
        <v>32</v>
      </c>
      <c r="F42" s="12" t="s">
        <v>186</v>
      </c>
      <c r="G42" s="13">
        <v>3166360</v>
      </c>
      <c r="H42" s="13">
        <v>3166360</v>
      </c>
      <c r="I42" s="14">
        <v>1</v>
      </c>
      <c r="J42" s="15"/>
      <c r="K42" s="9"/>
    </row>
    <row r="43" spans="1:11" ht="53.25" customHeight="1" x14ac:dyDescent="0.2">
      <c r="A43" s="9" t="s">
        <v>187</v>
      </c>
      <c r="B43" s="9" t="s">
        <v>30</v>
      </c>
      <c r="C43" s="10">
        <v>46119</v>
      </c>
      <c r="D43" s="9" t="s">
        <v>188</v>
      </c>
      <c r="E43" s="11" t="s">
        <v>23</v>
      </c>
      <c r="F43" s="12" t="s">
        <v>189</v>
      </c>
      <c r="G43" s="45">
        <v>432300</v>
      </c>
      <c r="H43" s="45">
        <v>432300</v>
      </c>
      <c r="I43" s="14">
        <v>1</v>
      </c>
      <c r="J43" s="15"/>
      <c r="K43" s="9" t="s">
        <v>190</v>
      </c>
    </row>
    <row r="44" spans="1:11" ht="53.25" customHeight="1" x14ac:dyDescent="0.2">
      <c r="A44" s="9" t="s">
        <v>191</v>
      </c>
      <c r="B44" s="9" t="s">
        <v>30</v>
      </c>
      <c r="C44" s="10">
        <v>46119</v>
      </c>
      <c r="D44" s="9" t="s">
        <v>31</v>
      </c>
      <c r="E44" s="11" t="s">
        <v>23</v>
      </c>
      <c r="F44" s="12" t="s">
        <v>65</v>
      </c>
      <c r="G44" s="13">
        <v>2354000</v>
      </c>
      <c r="H44" s="13">
        <v>2354000</v>
      </c>
      <c r="I44" s="14">
        <v>1</v>
      </c>
      <c r="J44" s="15"/>
      <c r="K44" s="9"/>
    </row>
    <row r="45" spans="1:11" ht="53.25" customHeight="1" x14ac:dyDescent="0.2">
      <c r="A45" s="9" t="s">
        <v>192</v>
      </c>
      <c r="B45" s="9" t="s">
        <v>30</v>
      </c>
      <c r="C45" s="10">
        <v>46171</v>
      </c>
      <c r="D45" s="9" t="s">
        <v>48</v>
      </c>
      <c r="E45" s="11" t="s">
        <v>49</v>
      </c>
      <c r="F45" s="12" t="s">
        <v>193</v>
      </c>
      <c r="G45" s="13">
        <v>13156000</v>
      </c>
      <c r="H45" s="13">
        <v>13156000</v>
      </c>
      <c r="I45" s="14">
        <v>1</v>
      </c>
      <c r="J45" s="15"/>
      <c r="K45" s="9"/>
    </row>
    <row r="46" spans="1:11" ht="53.25" customHeight="1" x14ac:dyDescent="0.2">
      <c r="A46" s="9" t="s">
        <v>194</v>
      </c>
      <c r="B46" s="9" t="s">
        <v>66</v>
      </c>
      <c r="C46" s="10">
        <v>46113</v>
      </c>
      <c r="D46" s="9" t="s">
        <v>44</v>
      </c>
      <c r="E46" s="11" t="s">
        <v>23</v>
      </c>
      <c r="F46" s="12" t="s">
        <v>195</v>
      </c>
      <c r="G46" s="16" t="s">
        <v>10</v>
      </c>
      <c r="H46" s="13">
        <v>66741471</v>
      </c>
      <c r="I46" s="17" t="s">
        <v>10</v>
      </c>
      <c r="J46" s="15"/>
      <c r="K46" s="9"/>
    </row>
    <row r="47" spans="1:11" ht="53.25" customHeight="1" x14ac:dyDescent="0.2">
      <c r="A47" s="9" t="s">
        <v>196</v>
      </c>
      <c r="B47" s="9" t="s">
        <v>66</v>
      </c>
      <c r="C47" s="10">
        <v>46121</v>
      </c>
      <c r="D47" s="9" t="s">
        <v>67</v>
      </c>
      <c r="E47" s="11" t="s">
        <v>23</v>
      </c>
      <c r="F47" s="12" t="s">
        <v>197</v>
      </c>
      <c r="G47" s="16" t="s">
        <v>10</v>
      </c>
      <c r="H47" s="13">
        <v>123222000</v>
      </c>
      <c r="I47" s="17" t="s">
        <v>10</v>
      </c>
      <c r="J47" s="15"/>
      <c r="K47" s="9"/>
    </row>
    <row r="48" spans="1:11" ht="53.25" customHeight="1" x14ac:dyDescent="0.2">
      <c r="A48" s="9" t="s">
        <v>198</v>
      </c>
      <c r="B48" s="9" t="s">
        <v>66</v>
      </c>
      <c r="C48" s="10">
        <v>46125</v>
      </c>
      <c r="D48" s="9" t="s">
        <v>199</v>
      </c>
      <c r="E48" s="11" t="s">
        <v>46</v>
      </c>
      <c r="F48" s="12" t="s">
        <v>200</v>
      </c>
      <c r="G48" s="16" t="s">
        <v>10</v>
      </c>
      <c r="H48" s="13">
        <v>174600800</v>
      </c>
      <c r="I48" s="16" t="s">
        <v>10</v>
      </c>
      <c r="J48" s="15"/>
      <c r="K48" s="9"/>
    </row>
    <row r="49" spans="1:11" s="18" customFormat="1" ht="53.25" customHeight="1" x14ac:dyDescent="0.2">
      <c r="A49" s="9" t="s">
        <v>201</v>
      </c>
      <c r="B49" s="9" t="s">
        <v>66</v>
      </c>
      <c r="C49" s="10">
        <v>46139</v>
      </c>
      <c r="D49" s="9" t="s">
        <v>202</v>
      </c>
      <c r="E49" s="11" t="s">
        <v>203</v>
      </c>
      <c r="F49" s="12" t="s">
        <v>204</v>
      </c>
      <c r="G49" s="45">
        <v>55000</v>
      </c>
      <c r="H49" s="45">
        <v>55000</v>
      </c>
      <c r="I49" s="14">
        <v>1</v>
      </c>
      <c r="J49" s="15"/>
      <c r="K49" s="9" t="s">
        <v>205</v>
      </c>
    </row>
    <row r="50" spans="1:11" s="18" customFormat="1" ht="53.25" customHeight="1" x14ac:dyDescent="0.2">
      <c r="A50" s="9" t="s">
        <v>206</v>
      </c>
      <c r="B50" s="9" t="s">
        <v>207</v>
      </c>
      <c r="C50" s="10">
        <v>46113</v>
      </c>
      <c r="D50" s="9" t="s">
        <v>68</v>
      </c>
      <c r="E50" s="11" t="s">
        <v>69</v>
      </c>
      <c r="F50" s="12" t="s">
        <v>208</v>
      </c>
      <c r="G50" s="13">
        <v>16214000</v>
      </c>
      <c r="H50" s="13">
        <v>16214000</v>
      </c>
      <c r="I50" s="14">
        <v>1</v>
      </c>
      <c r="J50" s="15"/>
      <c r="K50" s="9"/>
    </row>
    <row r="51" spans="1:11" s="18" customFormat="1" ht="53.25" customHeight="1" x14ac:dyDescent="0.2">
      <c r="A51" s="9" t="s">
        <v>209</v>
      </c>
      <c r="B51" s="9" t="s">
        <v>71</v>
      </c>
      <c r="C51" s="10">
        <v>46113</v>
      </c>
      <c r="D51" s="9" t="s">
        <v>15</v>
      </c>
      <c r="E51" s="11" t="s">
        <v>35</v>
      </c>
      <c r="F51" s="12" t="s">
        <v>210</v>
      </c>
      <c r="G51" s="16" t="s">
        <v>10</v>
      </c>
      <c r="H51" s="13">
        <v>3168000</v>
      </c>
      <c r="I51" s="16" t="s">
        <v>10</v>
      </c>
      <c r="J51" s="15"/>
      <c r="K51" s="9"/>
    </row>
    <row r="52" spans="1:11" s="18" customFormat="1" ht="53.25" customHeight="1" x14ac:dyDescent="0.2">
      <c r="A52" s="9" t="s">
        <v>72</v>
      </c>
      <c r="B52" s="9" t="s">
        <v>71</v>
      </c>
      <c r="C52" s="10">
        <v>46113</v>
      </c>
      <c r="D52" s="9" t="s">
        <v>36</v>
      </c>
      <c r="E52" s="11" t="s">
        <v>23</v>
      </c>
      <c r="F52" s="12" t="s">
        <v>211</v>
      </c>
      <c r="G52" s="16" t="s">
        <v>10</v>
      </c>
      <c r="H52" s="13">
        <v>3876732</v>
      </c>
      <c r="I52" s="16" t="s">
        <v>10</v>
      </c>
      <c r="J52" s="15"/>
      <c r="K52" s="9"/>
    </row>
    <row r="53" spans="1:11" ht="53.25" customHeight="1" x14ac:dyDescent="0.2">
      <c r="A53" s="9" t="s">
        <v>70</v>
      </c>
      <c r="B53" s="9" t="s">
        <v>71</v>
      </c>
      <c r="C53" s="10">
        <v>46113</v>
      </c>
      <c r="D53" s="9" t="s">
        <v>33</v>
      </c>
      <c r="E53" s="11" t="s">
        <v>34</v>
      </c>
      <c r="F53" s="12" t="s">
        <v>212</v>
      </c>
      <c r="G53" s="16" t="s">
        <v>10</v>
      </c>
      <c r="H53" s="13">
        <v>8461836</v>
      </c>
      <c r="I53" s="16" t="s">
        <v>10</v>
      </c>
      <c r="J53" s="15"/>
      <c r="K53" s="9"/>
    </row>
    <row r="54" spans="1:11" s="18" customFormat="1" ht="53.25" customHeight="1" x14ac:dyDescent="0.2">
      <c r="A54" s="9" t="s">
        <v>213</v>
      </c>
      <c r="B54" s="9" t="s">
        <v>37</v>
      </c>
      <c r="C54" s="10">
        <v>46113</v>
      </c>
      <c r="D54" s="9" t="s">
        <v>38</v>
      </c>
      <c r="E54" s="11" t="s">
        <v>39</v>
      </c>
      <c r="F54" s="12" t="s">
        <v>73</v>
      </c>
      <c r="G54" s="13">
        <v>10945000</v>
      </c>
      <c r="H54" s="13">
        <v>10945000</v>
      </c>
      <c r="I54" s="14">
        <v>1</v>
      </c>
      <c r="J54" s="15"/>
      <c r="K54" s="9"/>
    </row>
    <row r="55" spans="1:11" s="18" customFormat="1" ht="53.25" customHeight="1" x14ac:dyDescent="0.2">
      <c r="A55" s="9" t="s">
        <v>214</v>
      </c>
      <c r="B55" s="9" t="s">
        <v>37</v>
      </c>
      <c r="C55" s="10">
        <v>46125</v>
      </c>
      <c r="D55" s="9" t="s">
        <v>215</v>
      </c>
      <c r="E55" s="11" t="s">
        <v>46</v>
      </c>
      <c r="F55" s="12" t="s">
        <v>216</v>
      </c>
      <c r="G55" s="16" t="s">
        <v>10</v>
      </c>
      <c r="H55" s="13">
        <v>310805000</v>
      </c>
      <c r="I55" s="16" t="s">
        <v>10</v>
      </c>
      <c r="J55" s="15"/>
      <c r="K55" s="9"/>
    </row>
    <row r="56" spans="1:11" s="18" customFormat="1" ht="53.25" customHeight="1" x14ac:dyDescent="0.2">
      <c r="A56" s="9" t="s">
        <v>217</v>
      </c>
      <c r="B56" s="9" t="s">
        <v>37</v>
      </c>
      <c r="C56" s="10">
        <v>46128</v>
      </c>
      <c r="D56" s="9" t="s">
        <v>218</v>
      </c>
      <c r="E56" s="11" t="s">
        <v>219</v>
      </c>
      <c r="F56" s="12" t="s">
        <v>220</v>
      </c>
      <c r="G56" s="45">
        <v>432300</v>
      </c>
      <c r="H56" s="45">
        <v>432300</v>
      </c>
      <c r="I56" s="14">
        <v>1</v>
      </c>
      <c r="J56" s="15"/>
      <c r="K56" s="9" t="s">
        <v>221</v>
      </c>
    </row>
    <row r="57" spans="1:11" ht="53.25" customHeight="1" x14ac:dyDescent="0.2">
      <c r="A57" s="9" t="s">
        <v>222</v>
      </c>
      <c r="B57" s="9" t="s">
        <v>37</v>
      </c>
      <c r="C57" s="10">
        <v>46170</v>
      </c>
      <c r="D57" s="9" t="s">
        <v>223</v>
      </c>
      <c r="E57" s="11" t="s">
        <v>224</v>
      </c>
      <c r="F57" s="12" t="s">
        <v>225</v>
      </c>
      <c r="G57" s="13">
        <v>2852300</v>
      </c>
      <c r="H57" s="13">
        <v>2852300</v>
      </c>
      <c r="I57" s="14">
        <v>1</v>
      </c>
      <c r="J57" s="15"/>
      <c r="K57" s="9"/>
    </row>
    <row r="58" spans="1:11" s="18" customFormat="1" ht="53.25" customHeight="1" x14ac:dyDescent="0.2">
      <c r="A58" s="9" t="s">
        <v>226</v>
      </c>
      <c r="B58" s="9" t="s">
        <v>37</v>
      </c>
      <c r="C58" s="10">
        <v>46171</v>
      </c>
      <c r="D58" s="9" t="s">
        <v>227</v>
      </c>
      <c r="E58" s="11" t="s">
        <v>46</v>
      </c>
      <c r="F58" s="12" t="s">
        <v>228</v>
      </c>
      <c r="G58" s="16" t="s">
        <v>10</v>
      </c>
      <c r="H58" s="13">
        <v>69886300</v>
      </c>
      <c r="I58" s="16" t="s">
        <v>10</v>
      </c>
      <c r="J58" s="15"/>
      <c r="K58" s="9"/>
    </row>
    <row r="59" spans="1:11" s="18" customFormat="1" ht="53.25" customHeight="1" x14ac:dyDescent="0.2">
      <c r="A59" s="9" t="s">
        <v>229</v>
      </c>
      <c r="B59" s="9" t="s">
        <v>230</v>
      </c>
      <c r="C59" s="10">
        <v>46113</v>
      </c>
      <c r="D59" s="9" t="s">
        <v>53</v>
      </c>
      <c r="E59" s="11" t="s">
        <v>231</v>
      </c>
      <c r="F59" s="12" t="s">
        <v>232</v>
      </c>
      <c r="G59" s="13">
        <v>3524400</v>
      </c>
      <c r="H59" s="13">
        <v>3524400</v>
      </c>
      <c r="I59" s="14">
        <v>1</v>
      </c>
      <c r="J59" s="15"/>
      <c r="K59" s="9"/>
    </row>
    <row r="60" spans="1:11" s="18" customFormat="1" ht="53.25" customHeight="1" x14ac:dyDescent="0.2">
      <c r="A60" s="9" t="s">
        <v>233</v>
      </c>
      <c r="B60" s="9" t="s">
        <v>230</v>
      </c>
      <c r="C60" s="10">
        <v>46113</v>
      </c>
      <c r="D60" s="9" t="s">
        <v>234</v>
      </c>
      <c r="E60" s="11" t="s">
        <v>74</v>
      </c>
      <c r="F60" s="12" t="s">
        <v>235</v>
      </c>
      <c r="G60" s="13">
        <v>4394280</v>
      </c>
      <c r="H60" s="13">
        <v>4394280</v>
      </c>
      <c r="I60" s="14">
        <v>1</v>
      </c>
      <c r="J60" s="15"/>
      <c r="K60" s="9"/>
    </row>
    <row r="61" spans="1:11" ht="53.25" customHeight="1" x14ac:dyDescent="0.2">
      <c r="A61" s="9" t="s">
        <v>236</v>
      </c>
      <c r="B61" s="9" t="s">
        <v>230</v>
      </c>
      <c r="C61" s="10">
        <v>46113</v>
      </c>
      <c r="D61" s="9" t="s">
        <v>53</v>
      </c>
      <c r="E61" s="11" t="s">
        <v>23</v>
      </c>
      <c r="F61" s="12" t="s">
        <v>237</v>
      </c>
      <c r="G61" s="13">
        <v>2732400</v>
      </c>
      <c r="H61" s="13">
        <v>2732400</v>
      </c>
      <c r="I61" s="14">
        <v>1</v>
      </c>
      <c r="J61" s="15"/>
      <c r="K61" s="9"/>
    </row>
    <row r="62" spans="1:11" ht="53.25" customHeight="1" x14ac:dyDescent="0.2">
      <c r="A62" s="9" t="s">
        <v>238</v>
      </c>
      <c r="B62" s="9" t="s">
        <v>230</v>
      </c>
      <c r="C62" s="10">
        <v>46113</v>
      </c>
      <c r="D62" s="9" t="s">
        <v>53</v>
      </c>
      <c r="E62" s="11" t="s">
        <v>23</v>
      </c>
      <c r="F62" s="12" t="s">
        <v>239</v>
      </c>
      <c r="G62" s="13">
        <v>1584000</v>
      </c>
      <c r="H62" s="13">
        <v>1584000</v>
      </c>
      <c r="I62" s="14">
        <v>1</v>
      </c>
      <c r="J62" s="15"/>
      <c r="K62" s="9"/>
    </row>
    <row r="63" spans="1:11" s="18" customFormat="1" ht="53.25" customHeight="1" x14ac:dyDescent="0.2">
      <c r="A63" s="9" t="s">
        <v>240</v>
      </c>
      <c r="B63" s="9" t="s">
        <v>230</v>
      </c>
      <c r="C63" s="10">
        <v>46113</v>
      </c>
      <c r="D63" s="9" t="s">
        <v>241</v>
      </c>
      <c r="E63" s="11" t="s">
        <v>242</v>
      </c>
      <c r="F63" s="12" t="s">
        <v>243</v>
      </c>
      <c r="G63" s="16" t="s">
        <v>10</v>
      </c>
      <c r="H63" s="45">
        <v>1013000</v>
      </c>
      <c r="I63" s="16" t="s">
        <v>10</v>
      </c>
      <c r="J63" s="15"/>
      <c r="K63" s="9" t="s">
        <v>244</v>
      </c>
    </row>
    <row r="64" spans="1:11" s="18" customFormat="1" ht="53.25" customHeight="1" x14ac:dyDescent="0.2">
      <c r="A64" s="9" t="s">
        <v>245</v>
      </c>
      <c r="B64" s="9" t="s">
        <v>230</v>
      </c>
      <c r="C64" s="10">
        <v>46113</v>
      </c>
      <c r="D64" s="9" t="s">
        <v>246</v>
      </c>
      <c r="E64" s="11" t="s">
        <v>23</v>
      </c>
      <c r="F64" s="12" t="s">
        <v>247</v>
      </c>
      <c r="G64" s="16" t="s">
        <v>10</v>
      </c>
      <c r="H64" s="45">
        <v>4235500</v>
      </c>
      <c r="I64" s="16" t="s">
        <v>10</v>
      </c>
      <c r="J64" s="15"/>
      <c r="K64" s="9" t="s">
        <v>248</v>
      </c>
    </row>
    <row r="65" spans="1:11" s="18" customFormat="1" ht="53.25" customHeight="1" x14ac:dyDescent="0.2">
      <c r="A65" s="9" t="s">
        <v>249</v>
      </c>
      <c r="B65" s="9" t="s">
        <v>230</v>
      </c>
      <c r="C65" s="10">
        <v>46113</v>
      </c>
      <c r="D65" s="9" t="s">
        <v>250</v>
      </c>
      <c r="E65" s="11" t="s">
        <v>23</v>
      </c>
      <c r="F65" s="12" t="s">
        <v>251</v>
      </c>
      <c r="G65" s="16" t="s">
        <v>10</v>
      </c>
      <c r="H65" s="45">
        <v>2244000</v>
      </c>
      <c r="I65" s="16" t="s">
        <v>10</v>
      </c>
      <c r="J65" s="15"/>
      <c r="K65" s="9" t="s">
        <v>252</v>
      </c>
    </row>
    <row r="66" spans="1:11" s="18" customFormat="1" ht="53.25" customHeight="1" x14ac:dyDescent="0.2">
      <c r="A66" s="9" t="s">
        <v>253</v>
      </c>
      <c r="B66" s="9" t="s">
        <v>230</v>
      </c>
      <c r="C66" s="10">
        <v>46113</v>
      </c>
      <c r="D66" s="9" t="s">
        <v>254</v>
      </c>
      <c r="E66" s="11" t="s">
        <v>255</v>
      </c>
      <c r="F66" s="12" t="s">
        <v>243</v>
      </c>
      <c r="G66" s="16" t="s">
        <v>10</v>
      </c>
      <c r="H66" s="45">
        <v>667000</v>
      </c>
      <c r="I66" s="16" t="s">
        <v>10</v>
      </c>
      <c r="J66" s="15"/>
      <c r="K66" s="9" t="s">
        <v>256</v>
      </c>
    </row>
    <row r="67" spans="1:11" s="18" customFormat="1" ht="53.25" customHeight="1" x14ac:dyDescent="0.2">
      <c r="A67" s="9" t="s">
        <v>257</v>
      </c>
      <c r="B67" s="9" t="s">
        <v>230</v>
      </c>
      <c r="C67" s="10">
        <v>46113</v>
      </c>
      <c r="D67" s="9" t="s">
        <v>258</v>
      </c>
      <c r="E67" s="11" t="s">
        <v>219</v>
      </c>
      <c r="F67" s="12" t="s">
        <v>259</v>
      </c>
      <c r="G67" s="45">
        <v>506000</v>
      </c>
      <c r="H67" s="45">
        <v>506000</v>
      </c>
      <c r="I67" s="14">
        <v>1</v>
      </c>
      <c r="J67" s="15"/>
      <c r="K67" s="9" t="s">
        <v>260</v>
      </c>
    </row>
    <row r="68" spans="1:11" s="18" customFormat="1" ht="53.25" customHeight="1" x14ac:dyDescent="0.2">
      <c r="A68" s="9" t="s">
        <v>261</v>
      </c>
      <c r="B68" s="9" t="s">
        <v>262</v>
      </c>
      <c r="C68" s="10">
        <v>46119</v>
      </c>
      <c r="D68" s="9" t="s">
        <v>263</v>
      </c>
      <c r="E68" s="11" t="s">
        <v>23</v>
      </c>
      <c r="F68" s="12" t="s">
        <v>264</v>
      </c>
      <c r="G68" s="45">
        <v>475530</v>
      </c>
      <c r="H68" s="45">
        <v>432300</v>
      </c>
      <c r="I68" s="14">
        <v>0.90900000000000003</v>
      </c>
      <c r="J68" s="15"/>
      <c r="K68" s="9" t="s">
        <v>265</v>
      </c>
    </row>
    <row r="69" spans="1:11" s="18" customFormat="1" ht="53.25" customHeight="1" x14ac:dyDescent="0.2">
      <c r="A69" s="9" t="s">
        <v>266</v>
      </c>
      <c r="B69" s="9" t="s">
        <v>75</v>
      </c>
      <c r="C69" s="10">
        <v>46113</v>
      </c>
      <c r="D69" s="9" t="s">
        <v>16</v>
      </c>
      <c r="E69" s="11" t="s">
        <v>50</v>
      </c>
      <c r="F69" s="12" t="s">
        <v>267</v>
      </c>
      <c r="G69" s="16" t="s">
        <v>10</v>
      </c>
      <c r="H69" s="45">
        <v>2200000</v>
      </c>
      <c r="I69" s="16" t="s">
        <v>10</v>
      </c>
      <c r="J69" s="15"/>
      <c r="K69" s="9" t="s">
        <v>268</v>
      </c>
    </row>
    <row r="70" spans="1:11" s="18" customFormat="1" ht="53.25" customHeight="1" x14ac:dyDescent="0.2">
      <c r="A70" s="9" t="s">
        <v>17</v>
      </c>
      <c r="B70" s="9" t="s">
        <v>269</v>
      </c>
      <c r="C70" s="10">
        <v>46113</v>
      </c>
      <c r="D70" s="9" t="s">
        <v>270</v>
      </c>
      <c r="E70" s="11" t="s">
        <v>40</v>
      </c>
      <c r="F70" s="12" t="s">
        <v>271</v>
      </c>
      <c r="G70" s="13">
        <v>2466856</v>
      </c>
      <c r="H70" s="13">
        <v>2466856</v>
      </c>
      <c r="I70" s="14">
        <v>1</v>
      </c>
      <c r="J70" s="15"/>
      <c r="K70" s="9"/>
    </row>
    <row r="71" spans="1:11" s="18" customFormat="1" ht="53.25" customHeight="1" x14ac:dyDescent="0.2">
      <c r="A71" s="9" t="s">
        <v>272</v>
      </c>
      <c r="B71" s="9" t="s">
        <v>269</v>
      </c>
      <c r="C71" s="10">
        <v>46128</v>
      </c>
      <c r="D71" s="9" t="s">
        <v>273</v>
      </c>
      <c r="E71" s="11" t="s">
        <v>274</v>
      </c>
      <c r="F71" s="12" t="s">
        <v>275</v>
      </c>
      <c r="G71" s="45">
        <v>55000</v>
      </c>
      <c r="H71" s="45">
        <v>55000</v>
      </c>
      <c r="I71" s="14">
        <v>1</v>
      </c>
      <c r="J71" s="15"/>
      <c r="K71" s="9" t="s">
        <v>276</v>
      </c>
    </row>
    <row r="72" spans="1:11" s="18" customFormat="1" ht="53.25" customHeight="1" x14ac:dyDescent="0.2">
      <c r="A72" s="9" t="s">
        <v>277</v>
      </c>
      <c r="B72" s="9" t="s">
        <v>269</v>
      </c>
      <c r="C72" s="10">
        <v>46139</v>
      </c>
      <c r="D72" s="9" t="s">
        <v>278</v>
      </c>
      <c r="E72" s="11" t="s">
        <v>41</v>
      </c>
      <c r="F72" s="12" t="s">
        <v>279</v>
      </c>
      <c r="G72" s="13">
        <v>14872000</v>
      </c>
      <c r="H72" s="13">
        <v>14872000</v>
      </c>
      <c r="I72" s="14">
        <v>1</v>
      </c>
      <c r="J72" s="15"/>
      <c r="K72" s="9"/>
    </row>
    <row r="73" spans="1:11" s="18" customFormat="1" ht="53.25" customHeight="1" x14ac:dyDescent="0.2">
      <c r="A73" s="9" t="s">
        <v>280</v>
      </c>
      <c r="B73" s="9" t="s">
        <v>281</v>
      </c>
      <c r="C73" s="10">
        <v>46154</v>
      </c>
      <c r="D73" s="9" t="s">
        <v>282</v>
      </c>
      <c r="E73" s="11" t="s">
        <v>283</v>
      </c>
      <c r="F73" s="12" t="s">
        <v>284</v>
      </c>
      <c r="G73" s="16" t="s">
        <v>10</v>
      </c>
      <c r="H73" s="13">
        <v>3432000</v>
      </c>
      <c r="I73" s="16" t="s">
        <v>10</v>
      </c>
      <c r="J73" s="15"/>
      <c r="K73" s="9"/>
    </row>
    <row r="74" spans="1:11" s="18" customFormat="1" ht="53.25" customHeight="1" x14ac:dyDescent="0.2">
      <c r="A74" s="9" t="s">
        <v>285</v>
      </c>
      <c r="B74" s="9" t="s">
        <v>286</v>
      </c>
      <c r="C74" s="10">
        <v>46119</v>
      </c>
      <c r="D74" s="9" t="s">
        <v>18</v>
      </c>
      <c r="E74" s="11" t="s">
        <v>42</v>
      </c>
      <c r="F74" s="12" t="s">
        <v>287</v>
      </c>
      <c r="G74" s="13">
        <v>8976000</v>
      </c>
      <c r="H74" s="13">
        <v>7865000</v>
      </c>
      <c r="I74" s="14">
        <v>0.87619999999999998</v>
      </c>
      <c r="J74" s="15"/>
      <c r="K74" s="9"/>
    </row>
    <row r="75" spans="1:11" s="18" customFormat="1" ht="53.25" customHeight="1" x14ac:dyDescent="0.2">
      <c r="A75" s="9" t="s">
        <v>288</v>
      </c>
      <c r="B75" s="9" t="s">
        <v>289</v>
      </c>
      <c r="C75" s="10">
        <v>46113</v>
      </c>
      <c r="D75" s="9" t="s">
        <v>290</v>
      </c>
      <c r="E75" s="11" t="s">
        <v>19</v>
      </c>
      <c r="F75" s="12" t="s">
        <v>291</v>
      </c>
      <c r="G75" s="13">
        <v>2651000</v>
      </c>
      <c r="H75" s="13">
        <v>2651000</v>
      </c>
      <c r="I75" s="14">
        <v>1</v>
      </c>
      <c r="J75" s="15"/>
      <c r="K75" s="9"/>
    </row>
    <row r="76" spans="1:11" ht="53.25" customHeight="1" x14ac:dyDescent="0.2">
      <c r="A76" s="9"/>
      <c r="B76" s="9"/>
      <c r="C76" s="10"/>
      <c r="D76" s="9"/>
      <c r="E76" s="11"/>
      <c r="F76" s="12"/>
      <c r="G76" s="16"/>
      <c r="H76" s="13"/>
      <c r="I76" s="17"/>
      <c r="J76" s="15"/>
      <c r="K76" s="9"/>
    </row>
    <row r="77" spans="1:11" ht="53.25" customHeight="1" x14ac:dyDescent="0.2">
      <c r="A77" s="9"/>
      <c r="B77" s="9"/>
      <c r="C77" s="10"/>
      <c r="D77" s="9"/>
      <c r="E77" s="11"/>
      <c r="F77" s="12"/>
      <c r="G77" s="16"/>
      <c r="H77" s="13"/>
      <c r="I77" s="17"/>
      <c r="J77" s="15"/>
      <c r="K77" s="9"/>
    </row>
    <row r="78" spans="1:11" ht="53.25" customHeight="1" x14ac:dyDescent="0.2">
      <c r="A78" s="9"/>
      <c r="B78" s="9"/>
      <c r="C78" s="10"/>
      <c r="D78" s="9"/>
      <c r="E78" s="11"/>
      <c r="F78" s="12"/>
      <c r="G78" s="13"/>
      <c r="H78" s="13"/>
      <c r="I78" s="14"/>
      <c r="J78" s="15"/>
      <c r="K78" s="9"/>
    </row>
    <row r="79" spans="1:11" ht="53.25" customHeight="1" x14ac:dyDescent="0.2">
      <c r="A79" s="9"/>
      <c r="B79" s="9"/>
      <c r="C79" s="10"/>
      <c r="D79" s="9"/>
      <c r="E79" s="11"/>
      <c r="F79" s="12"/>
      <c r="G79" s="13"/>
      <c r="H79" s="13"/>
      <c r="I79" s="14"/>
      <c r="J79" s="15"/>
      <c r="K79" s="9"/>
    </row>
    <row r="80" spans="1:11" ht="53.25" customHeight="1" x14ac:dyDescent="0.2">
      <c r="A80" s="9"/>
      <c r="B80" s="9"/>
      <c r="C80" s="10"/>
      <c r="D80" s="9"/>
      <c r="E80" s="11"/>
      <c r="F80" s="12"/>
      <c r="G80" s="13"/>
      <c r="H80" s="13"/>
      <c r="I80" s="14"/>
      <c r="J80" s="15"/>
      <c r="K80" s="9"/>
    </row>
    <row r="81" spans="1:11" ht="53.25" customHeight="1" x14ac:dyDescent="0.2">
      <c r="A81" s="9"/>
      <c r="B81" s="9"/>
      <c r="C81" s="10"/>
      <c r="D81" s="9"/>
      <c r="E81" s="11"/>
      <c r="F81" s="12"/>
      <c r="G81" s="13"/>
      <c r="H81" s="13"/>
      <c r="I81" s="14"/>
      <c r="J81" s="15"/>
      <c r="K81" s="9"/>
    </row>
    <row r="82" spans="1:11" ht="53.25" customHeight="1" x14ac:dyDescent="0.2">
      <c r="A82" s="9"/>
      <c r="B82" s="9"/>
      <c r="C82" s="10"/>
      <c r="D82" s="9"/>
      <c r="E82" s="11"/>
      <c r="F82" s="12"/>
      <c r="G82" s="13"/>
      <c r="H82" s="13"/>
      <c r="I82" s="14"/>
      <c r="J82" s="15"/>
      <c r="K82" s="9"/>
    </row>
    <row r="83" spans="1:11" ht="53.25" customHeight="1" x14ac:dyDescent="0.2">
      <c r="A83" s="9"/>
      <c r="B83" s="9"/>
      <c r="C83" s="10"/>
      <c r="D83" s="9"/>
      <c r="E83" s="11"/>
      <c r="F83" s="12"/>
      <c r="G83" s="13"/>
      <c r="H83" s="13"/>
      <c r="I83" s="14"/>
      <c r="J83" s="15"/>
      <c r="K83" s="9"/>
    </row>
    <row r="84" spans="1:11" ht="53.25" customHeight="1" x14ac:dyDescent="0.2">
      <c r="A84" s="9"/>
      <c r="B84" s="9"/>
      <c r="C84" s="10"/>
      <c r="D84" s="9"/>
      <c r="E84" s="11"/>
      <c r="F84" s="12"/>
      <c r="G84" s="13"/>
      <c r="H84" s="13"/>
      <c r="I84" s="14"/>
      <c r="J84" s="15"/>
      <c r="K84" s="9"/>
    </row>
    <row r="85" spans="1:11" ht="53.25" customHeight="1" x14ac:dyDescent="0.2">
      <c r="A85" s="9"/>
      <c r="B85" s="9"/>
      <c r="C85" s="10"/>
      <c r="D85" s="9"/>
      <c r="E85" s="11"/>
      <c r="F85" s="12"/>
      <c r="G85" s="13"/>
      <c r="H85" s="13"/>
      <c r="I85" s="14"/>
      <c r="J85" s="15"/>
      <c r="K85" s="9"/>
    </row>
    <row r="86" spans="1:11" ht="53.25" customHeight="1" x14ac:dyDescent="0.2">
      <c r="A86" s="9"/>
      <c r="B86" s="9"/>
      <c r="C86" s="10"/>
      <c r="D86" s="9"/>
      <c r="E86" s="11"/>
      <c r="F86" s="12"/>
      <c r="G86" s="13"/>
      <c r="H86" s="13"/>
      <c r="I86" s="14"/>
      <c r="J86" s="15"/>
      <c r="K86" s="9"/>
    </row>
    <row r="87" spans="1:11" ht="53.25" customHeight="1" x14ac:dyDescent="0.2">
      <c r="A87" s="9"/>
      <c r="B87" s="9"/>
      <c r="C87" s="10"/>
      <c r="D87" s="9"/>
      <c r="E87" s="11"/>
      <c r="F87" s="12"/>
      <c r="G87" s="13"/>
      <c r="H87" s="13"/>
      <c r="I87" s="14"/>
      <c r="J87" s="15"/>
      <c r="K87" s="9"/>
    </row>
    <row r="88" spans="1:11" ht="53.25" customHeight="1" x14ac:dyDescent="0.2">
      <c r="A88" s="9"/>
      <c r="B88" s="9"/>
      <c r="C88" s="10"/>
      <c r="D88" s="9"/>
      <c r="E88" s="11"/>
      <c r="F88" s="12"/>
      <c r="G88" s="13"/>
      <c r="H88" s="13"/>
      <c r="I88" s="14"/>
      <c r="J88" s="15"/>
      <c r="K88" s="9"/>
    </row>
    <row r="89" spans="1:11" ht="53.25" customHeight="1" x14ac:dyDescent="0.2">
      <c r="A89" s="9"/>
      <c r="B89" s="9"/>
      <c r="C89" s="10"/>
      <c r="D89" s="9"/>
      <c r="E89" s="11"/>
      <c r="F89" s="12"/>
      <c r="G89" s="13"/>
      <c r="H89" s="13"/>
      <c r="I89" s="14"/>
      <c r="J89" s="15"/>
      <c r="K89" s="9"/>
    </row>
    <row r="90" spans="1:11" ht="53.25" customHeight="1" x14ac:dyDescent="0.2">
      <c r="A90" s="9"/>
      <c r="B90" s="9"/>
      <c r="C90" s="10"/>
      <c r="D90" s="9"/>
      <c r="E90" s="11"/>
      <c r="F90" s="12"/>
      <c r="G90" s="13"/>
      <c r="H90" s="13"/>
      <c r="I90" s="14"/>
      <c r="J90" s="15"/>
      <c r="K90" s="9"/>
    </row>
    <row r="91" spans="1:11" ht="53.25" customHeight="1" x14ac:dyDescent="0.2">
      <c r="A91" s="9"/>
      <c r="B91" s="9"/>
      <c r="C91" s="10"/>
      <c r="D91" s="9"/>
      <c r="E91" s="11"/>
      <c r="F91" s="12"/>
      <c r="G91" s="13"/>
      <c r="H91" s="13"/>
      <c r="I91" s="14"/>
      <c r="J91" s="15"/>
      <c r="K91" s="9"/>
    </row>
    <row r="92" spans="1:11" ht="53.25" customHeight="1" x14ac:dyDescent="0.2">
      <c r="A92" s="9"/>
      <c r="B92" s="9"/>
      <c r="C92" s="10"/>
      <c r="D92" s="9"/>
      <c r="E92" s="11"/>
      <c r="F92" s="12"/>
      <c r="G92" s="13"/>
      <c r="H92" s="13"/>
      <c r="I92" s="14"/>
      <c r="J92" s="15"/>
      <c r="K92" s="9"/>
    </row>
    <row r="93" spans="1:11" ht="53.25" customHeight="1" x14ac:dyDescent="0.2">
      <c r="A93" s="9"/>
      <c r="B93" s="9"/>
      <c r="C93" s="10"/>
      <c r="D93" s="9"/>
      <c r="E93" s="11"/>
      <c r="F93" s="12"/>
      <c r="G93" s="13"/>
      <c r="H93" s="13"/>
      <c r="I93" s="14"/>
      <c r="J93" s="15"/>
      <c r="K93" s="9"/>
    </row>
    <row r="94" spans="1:11" ht="53.25" customHeight="1" x14ac:dyDescent="0.2">
      <c r="A94" s="9"/>
      <c r="B94" s="9"/>
      <c r="C94" s="10"/>
      <c r="D94" s="9"/>
      <c r="E94" s="11"/>
      <c r="F94" s="12"/>
      <c r="G94" s="13"/>
      <c r="H94" s="13"/>
      <c r="I94" s="14"/>
      <c r="J94" s="15"/>
      <c r="K94" s="9"/>
    </row>
    <row r="95" spans="1:11" ht="53.25" customHeight="1" x14ac:dyDescent="0.2">
      <c r="A95" s="9"/>
      <c r="B95" s="9"/>
      <c r="C95" s="10"/>
      <c r="D95" s="9"/>
      <c r="E95" s="11"/>
      <c r="F95" s="12"/>
      <c r="G95" s="13"/>
      <c r="H95" s="13"/>
      <c r="I95" s="14"/>
      <c r="J95" s="15"/>
      <c r="K95" s="9"/>
    </row>
    <row r="96" spans="1:11" ht="53.25" customHeight="1" x14ac:dyDescent="0.2">
      <c r="A96" s="9"/>
      <c r="B96" s="9"/>
      <c r="C96" s="10"/>
      <c r="D96" s="9"/>
      <c r="E96" s="11"/>
      <c r="F96" s="12"/>
      <c r="G96" s="16"/>
      <c r="H96" s="13"/>
      <c r="I96" s="17"/>
      <c r="J96" s="15"/>
      <c r="K96" s="9"/>
    </row>
    <row r="97" spans="1:11" ht="53.25" customHeight="1" x14ac:dyDescent="0.2">
      <c r="A97" s="9"/>
      <c r="B97" s="9"/>
      <c r="C97" s="10"/>
      <c r="D97" s="9"/>
      <c r="E97" s="11"/>
      <c r="F97" s="12"/>
      <c r="G97" s="16"/>
      <c r="H97" s="13"/>
      <c r="I97" s="17"/>
      <c r="J97" s="15"/>
      <c r="K97" s="9"/>
    </row>
    <row r="98" spans="1:11" ht="53.25" customHeight="1" x14ac:dyDescent="0.2">
      <c r="A98" s="9"/>
      <c r="B98" s="9"/>
      <c r="C98" s="10"/>
      <c r="D98" s="9"/>
      <c r="E98" s="11"/>
      <c r="F98" s="12"/>
      <c r="G98" s="13"/>
      <c r="H98" s="13"/>
      <c r="I98" s="14"/>
      <c r="J98" s="15"/>
      <c r="K98" s="9"/>
    </row>
    <row r="99" spans="1:11" ht="53.25" customHeight="1" x14ac:dyDescent="0.2">
      <c r="A99" s="9"/>
      <c r="B99" s="9"/>
      <c r="C99" s="10"/>
      <c r="D99" s="9"/>
      <c r="E99" s="11"/>
      <c r="F99" s="12"/>
      <c r="G99" s="13"/>
      <c r="H99" s="13"/>
      <c r="I99" s="14"/>
      <c r="J99" s="15"/>
      <c r="K99" s="9"/>
    </row>
    <row r="100" spans="1:11" ht="53.25" customHeight="1" x14ac:dyDescent="0.2">
      <c r="A100" s="9"/>
      <c r="B100" s="9"/>
      <c r="C100" s="10"/>
      <c r="D100" s="9"/>
      <c r="E100" s="11"/>
      <c r="F100" s="12"/>
      <c r="G100" s="13"/>
      <c r="H100" s="13"/>
      <c r="I100" s="14"/>
      <c r="J100" s="15"/>
      <c r="K100" s="9"/>
    </row>
    <row r="101" spans="1:11" ht="53.25" customHeight="1" x14ac:dyDescent="0.2">
      <c r="A101" s="9"/>
      <c r="B101" s="9"/>
      <c r="C101" s="10"/>
      <c r="D101" s="9"/>
      <c r="E101" s="11"/>
      <c r="F101" s="12"/>
      <c r="G101" s="16"/>
      <c r="H101" s="13"/>
      <c r="I101" s="17"/>
      <c r="J101" s="15"/>
      <c r="K101" s="9"/>
    </row>
    <row r="102" spans="1:11" ht="53.25" customHeight="1" x14ac:dyDescent="0.2">
      <c r="A102" s="9"/>
      <c r="B102" s="9"/>
      <c r="C102" s="10"/>
      <c r="D102" s="9"/>
      <c r="E102" s="11"/>
      <c r="F102" s="12"/>
      <c r="G102" s="13"/>
      <c r="H102" s="13"/>
      <c r="I102" s="14"/>
      <c r="J102" s="15"/>
      <c r="K102" s="9"/>
    </row>
    <row r="103" spans="1:11" ht="53.25" customHeight="1" x14ac:dyDescent="0.2">
      <c r="A103" s="26"/>
      <c r="B103" s="26"/>
      <c r="C103" s="27"/>
      <c r="D103" s="26"/>
      <c r="E103" s="28"/>
      <c r="F103" s="29"/>
      <c r="G103" s="30"/>
      <c r="H103" s="30"/>
      <c r="I103" s="31"/>
      <c r="J103" s="32"/>
      <c r="K103" s="26"/>
    </row>
    <row r="104" spans="1:11" ht="53.25" customHeight="1" x14ac:dyDescent="0.2">
      <c r="A104" s="9"/>
      <c r="B104" s="9"/>
      <c r="C104" s="10"/>
      <c r="D104" s="9"/>
      <c r="E104" s="11"/>
      <c r="F104" s="12"/>
      <c r="G104" s="13"/>
      <c r="H104" s="13"/>
      <c r="I104" s="14"/>
      <c r="J104" s="15"/>
      <c r="K104" s="9"/>
    </row>
    <row r="105" spans="1:11" ht="53.25" customHeight="1" x14ac:dyDescent="0.2">
      <c r="A105" s="9"/>
      <c r="B105" s="9"/>
      <c r="C105" s="10"/>
      <c r="D105" s="9"/>
      <c r="E105" s="11"/>
      <c r="F105" s="12"/>
      <c r="G105" s="13"/>
      <c r="H105" s="13"/>
      <c r="I105" s="14"/>
      <c r="J105" s="15"/>
      <c r="K105" s="9"/>
    </row>
    <row r="106" spans="1:11" ht="53.25" customHeight="1" x14ac:dyDescent="0.2">
      <c r="A106" s="9"/>
      <c r="B106" s="9"/>
      <c r="C106" s="10"/>
      <c r="D106" s="9"/>
      <c r="E106" s="11"/>
      <c r="F106" s="12"/>
      <c r="G106" s="13"/>
      <c r="H106" s="13"/>
      <c r="I106" s="14"/>
      <c r="J106" s="15"/>
      <c r="K106" s="9"/>
    </row>
    <row r="107" spans="1:11" ht="53.25" customHeight="1" x14ac:dyDescent="0.2">
      <c r="A107" s="9"/>
      <c r="B107" s="9"/>
      <c r="C107" s="10"/>
      <c r="D107" s="9"/>
      <c r="E107" s="11"/>
      <c r="F107" s="12"/>
      <c r="G107" s="13"/>
      <c r="H107" s="13"/>
      <c r="I107" s="14"/>
      <c r="J107" s="15"/>
      <c r="K107" s="9"/>
    </row>
    <row r="108" spans="1:11" ht="53.25" customHeight="1" x14ac:dyDescent="0.2">
      <c r="A108" s="9"/>
      <c r="B108" s="9"/>
      <c r="C108" s="10"/>
      <c r="D108" s="9"/>
      <c r="E108" s="11"/>
      <c r="F108" s="12"/>
      <c r="G108" s="13"/>
      <c r="H108" s="13"/>
      <c r="I108" s="14"/>
      <c r="J108" s="15"/>
      <c r="K108" s="9"/>
    </row>
    <row r="109" spans="1:11" ht="53.25" customHeight="1" x14ac:dyDescent="0.2">
      <c r="A109" s="9"/>
      <c r="B109" s="9"/>
      <c r="C109" s="10"/>
      <c r="D109" s="9"/>
      <c r="E109" s="11"/>
      <c r="F109" s="12"/>
      <c r="G109" s="13"/>
      <c r="H109" s="13"/>
      <c r="I109" s="14"/>
      <c r="J109" s="15"/>
      <c r="K109" s="9"/>
    </row>
    <row r="110" spans="1:11" ht="53.25" customHeight="1" x14ac:dyDescent="0.2">
      <c r="A110" s="9"/>
      <c r="B110" s="9"/>
      <c r="C110" s="10"/>
      <c r="D110" s="9"/>
      <c r="E110" s="11"/>
      <c r="F110" s="12"/>
      <c r="G110" s="13"/>
      <c r="H110" s="13"/>
      <c r="I110" s="14"/>
      <c r="J110" s="15"/>
      <c r="K110" s="9"/>
    </row>
    <row r="111" spans="1:11" ht="53.25" customHeight="1" x14ac:dyDescent="0.2">
      <c r="A111" s="9"/>
      <c r="B111" s="9"/>
      <c r="C111" s="10"/>
      <c r="D111" s="9"/>
      <c r="E111" s="11"/>
      <c r="F111" s="12"/>
      <c r="G111" s="13"/>
      <c r="H111" s="13"/>
      <c r="I111" s="14"/>
      <c r="J111" s="15"/>
      <c r="K111" s="9"/>
    </row>
    <row r="112" spans="1:11" ht="53.25" customHeight="1" x14ac:dyDescent="0.2">
      <c r="A112" s="9"/>
      <c r="B112" s="9"/>
      <c r="C112" s="10"/>
      <c r="D112" s="9"/>
      <c r="E112" s="11"/>
      <c r="F112" s="12"/>
      <c r="G112" s="13"/>
      <c r="H112" s="13"/>
      <c r="I112" s="14"/>
      <c r="J112" s="15"/>
      <c r="K112" s="9"/>
    </row>
    <row r="113" spans="1:11" ht="53.25" customHeight="1" x14ac:dyDescent="0.2">
      <c r="A113" s="9"/>
      <c r="B113" s="9"/>
      <c r="C113" s="10"/>
      <c r="D113" s="9"/>
      <c r="E113" s="11"/>
      <c r="F113" s="12"/>
      <c r="G113" s="13"/>
      <c r="H113" s="13"/>
      <c r="I113" s="14"/>
      <c r="J113" s="15"/>
      <c r="K113" s="9"/>
    </row>
    <row r="114" spans="1:11" ht="53.25" customHeight="1" x14ac:dyDescent="0.2">
      <c r="A114" s="9"/>
      <c r="B114" s="9"/>
      <c r="C114" s="10"/>
      <c r="D114" s="9"/>
      <c r="E114" s="11"/>
      <c r="F114" s="12"/>
      <c r="G114" s="13"/>
      <c r="H114" s="13"/>
      <c r="I114" s="14"/>
      <c r="J114" s="15"/>
      <c r="K114" s="9"/>
    </row>
    <row r="115" spans="1:11" ht="53.25" customHeight="1" x14ac:dyDescent="0.2">
      <c r="A115" s="9"/>
      <c r="B115" s="9"/>
      <c r="C115" s="10"/>
      <c r="D115" s="9"/>
      <c r="E115" s="11"/>
      <c r="F115" s="12"/>
      <c r="G115" s="13"/>
      <c r="H115" s="13"/>
      <c r="I115" s="14"/>
      <c r="J115" s="15"/>
      <c r="K115" s="9"/>
    </row>
    <row r="116" spans="1:11" ht="53.25" customHeight="1" x14ac:dyDescent="0.2">
      <c r="A116" s="9"/>
      <c r="B116" s="9"/>
      <c r="C116" s="10"/>
      <c r="D116" s="9"/>
      <c r="E116" s="11"/>
      <c r="F116" s="12"/>
      <c r="G116" s="13"/>
      <c r="H116" s="13"/>
      <c r="I116" s="14"/>
      <c r="J116" s="15"/>
      <c r="K116" s="9"/>
    </row>
    <row r="117" spans="1:11" ht="53.25" customHeight="1" x14ac:dyDescent="0.2">
      <c r="A117" s="9"/>
      <c r="B117" s="9"/>
      <c r="C117" s="10"/>
      <c r="D117" s="9"/>
      <c r="E117" s="11"/>
      <c r="F117" s="12"/>
      <c r="G117" s="13"/>
      <c r="H117" s="13"/>
      <c r="I117" s="14"/>
      <c r="J117" s="15"/>
      <c r="K117" s="9"/>
    </row>
    <row r="118" spans="1:11" ht="53.25" customHeight="1" x14ac:dyDescent="0.2">
      <c r="A118" s="9"/>
      <c r="B118" s="9"/>
      <c r="C118" s="10"/>
      <c r="D118" s="9"/>
      <c r="E118" s="11"/>
      <c r="F118" s="12"/>
      <c r="G118" s="13"/>
      <c r="H118" s="13"/>
      <c r="I118" s="14"/>
      <c r="J118" s="15"/>
      <c r="K118" s="9"/>
    </row>
    <row r="119" spans="1:11" ht="53.25" customHeight="1" x14ac:dyDescent="0.2">
      <c r="A119" s="9"/>
      <c r="B119" s="9"/>
      <c r="C119" s="10"/>
      <c r="D119" s="9"/>
      <c r="E119" s="11"/>
      <c r="F119" s="12"/>
      <c r="G119" s="13"/>
      <c r="H119" s="13"/>
      <c r="I119" s="14"/>
      <c r="J119" s="15"/>
      <c r="K119" s="9"/>
    </row>
    <row r="120" spans="1:11" ht="53.25" customHeight="1" x14ac:dyDescent="0.2">
      <c r="A120" s="9"/>
      <c r="B120" s="9"/>
      <c r="C120" s="10"/>
      <c r="D120" s="9"/>
      <c r="E120" s="11"/>
      <c r="F120" s="12"/>
      <c r="G120" s="13"/>
      <c r="H120" s="13"/>
      <c r="I120" s="14"/>
      <c r="J120" s="15"/>
      <c r="K120" s="9"/>
    </row>
    <row r="121" spans="1:11" ht="53.25" customHeight="1" x14ac:dyDescent="0.2">
      <c r="A121" s="9"/>
      <c r="B121" s="9"/>
      <c r="C121" s="10"/>
      <c r="D121" s="9"/>
      <c r="E121" s="11"/>
      <c r="F121" s="12"/>
      <c r="G121" s="13"/>
      <c r="H121" s="13"/>
      <c r="I121" s="14"/>
      <c r="J121" s="15"/>
      <c r="K121" s="9"/>
    </row>
    <row r="122" spans="1:11" ht="53.25" customHeight="1" x14ac:dyDescent="0.2">
      <c r="A122" s="9"/>
      <c r="B122" s="9"/>
      <c r="C122" s="10"/>
      <c r="D122" s="9"/>
      <c r="E122" s="11"/>
      <c r="F122" s="12"/>
      <c r="G122" s="13"/>
      <c r="H122" s="13"/>
      <c r="I122" s="14"/>
      <c r="J122" s="15"/>
      <c r="K122" s="9"/>
    </row>
    <row r="123" spans="1:11" ht="53.25" customHeight="1" x14ac:dyDescent="0.2">
      <c r="A123" s="9"/>
      <c r="B123" s="9"/>
      <c r="C123" s="10"/>
      <c r="D123" s="9"/>
      <c r="E123" s="11"/>
      <c r="F123" s="12"/>
      <c r="G123" s="13"/>
      <c r="H123" s="13"/>
      <c r="I123" s="14"/>
      <c r="J123" s="15"/>
      <c r="K123" s="9"/>
    </row>
    <row r="124" spans="1:11" ht="53.25" customHeight="1" x14ac:dyDescent="0.2">
      <c r="A124" s="9"/>
      <c r="B124" s="9"/>
      <c r="C124" s="10"/>
      <c r="D124" s="9"/>
      <c r="E124" s="11"/>
      <c r="F124" s="12"/>
      <c r="G124" s="13"/>
      <c r="H124" s="13"/>
      <c r="I124" s="14"/>
      <c r="J124" s="15"/>
      <c r="K124" s="9"/>
    </row>
    <row r="125" spans="1:11" ht="53.25" customHeight="1" x14ac:dyDescent="0.2">
      <c r="A125" s="9"/>
      <c r="B125" s="9"/>
      <c r="C125" s="10"/>
      <c r="D125" s="9"/>
      <c r="E125" s="11"/>
      <c r="F125" s="12"/>
      <c r="G125" s="13"/>
      <c r="H125" s="13"/>
      <c r="I125" s="14"/>
      <c r="J125" s="15"/>
      <c r="K125" s="9"/>
    </row>
    <row r="126" spans="1:11" ht="53.25" customHeight="1" x14ac:dyDescent="0.2">
      <c r="A126" s="9"/>
      <c r="B126" s="9"/>
      <c r="C126" s="10"/>
      <c r="D126" s="9"/>
      <c r="E126" s="11"/>
      <c r="F126" s="12"/>
      <c r="G126" s="13"/>
      <c r="H126" s="13"/>
      <c r="I126" s="14"/>
      <c r="J126" s="15"/>
      <c r="K126" s="9"/>
    </row>
    <row r="127" spans="1:11" ht="53.25" customHeight="1" x14ac:dyDescent="0.2">
      <c r="A127" s="9"/>
      <c r="B127" s="9"/>
      <c r="C127" s="10"/>
      <c r="D127" s="9"/>
      <c r="E127" s="11"/>
      <c r="F127" s="12"/>
      <c r="G127" s="13"/>
      <c r="H127" s="13"/>
      <c r="I127" s="14"/>
      <c r="J127" s="15"/>
      <c r="K127" s="9"/>
    </row>
    <row r="128" spans="1:11" ht="53.25" customHeight="1" x14ac:dyDescent="0.2">
      <c r="A128" s="9"/>
      <c r="B128" s="9"/>
      <c r="C128" s="10"/>
      <c r="D128" s="9"/>
      <c r="E128" s="11"/>
      <c r="F128" s="12"/>
      <c r="G128" s="13"/>
      <c r="H128" s="13"/>
      <c r="I128" s="14"/>
      <c r="J128" s="15"/>
      <c r="K128" s="9"/>
    </row>
    <row r="129" spans="1:11" ht="53.25" customHeight="1" x14ac:dyDescent="0.2">
      <c r="A129" s="9"/>
      <c r="B129" s="9"/>
      <c r="C129" s="10"/>
      <c r="D129" s="9"/>
      <c r="E129" s="11"/>
      <c r="F129" s="12"/>
      <c r="G129" s="13"/>
      <c r="H129" s="13"/>
      <c r="I129" s="14"/>
      <c r="J129" s="15"/>
      <c r="K129" s="9"/>
    </row>
    <row r="130" spans="1:11" ht="53.25" customHeight="1" x14ac:dyDescent="0.2">
      <c r="A130" s="9"/>
      <c r="B130" s="9"/>
      <c r="C130" s="10"/>
      <c r="D130" s="9"/>
      <c r="E130" s="11"/>
      <c r="F130" s="12"/>
      <c r="G130" s="13"/>
      <c r="H130" s="13"/>
      <c r="I130" s="14"/>
      <c r="J130" s="15"/>
      <c r="K130" s="9"/>
    </row>
    <row r="131" spans="1:11" ht="53.25" customHeight="1" x14ac:dyDescent="0.2">
      <c r="A131" s="9"/>
      <c r="B131" s="9"/>
      <c r="C131" s="10"/>
      <c r="D131" s="9"/>
      <c r="E131" s="11"/>
      <c r="F131" s="12"/>
      <c r="G131" s="13"/>
      <c r="H131" s="13"/>
      <c r="I131" s="14"/>
      <c r="J131" s="15"/>
      <c r="K131" s="9"/>
    </row>
    <row r="132" spans="1:11" ht="53.25" customHeight="1" x14ac:dyDescent="0.2">
      <c r="A132" s="9"/>
      <c r="B132" s="9"/>
      <c r="C132" s="10"/>
      <c r="D132" s="9"/>
      <c r="E132" s="11"/>
      <c r="F132" s="12"/>
      <c r="G132" s="13"/>
      <c r="H132" s="13"/>
      <c r="I132" s="14"/>
      <c r="J132" s="15"/>
      <c r="K132" s="9"/>
    </row>
    <row r="133" spans="1:11" ht="53.25" customHeight="1" x14ac:dyDescent="0.2">
      <c r="A133" s="9"/>
      <c r="B133" s="9"/>
      <c r="C133" s="10"/>
      <c r="D133" s="9"/>
      <c r="E133" s="11"/>
      <c r="F133" s="12"/>
      <c r="G133" s="16"/>
      <c r="H133" s="13"/>
      <c r="I133" s="17"/>
      <c r="J133" s="15"/>
      <c r="K133" s="9"/>
    </row>
    <row r="134" spans="1:11" ht="53.25" customHeight="1" x14ac:dyDescent="0.2">
      <c r="A134" s="9"/>
      <c r="B134" s="9"/>
      <c r="C134" s="10"/>
      <c r="D134" s="9"/>
      <c r="E134" s="11"/>
      <c r="F134" s="12"/>
      <c r="G134" s="13"/>
      <c r="H134" s="13"/>
      <c r="I134" s="14"/>
      <c r="J134" s="15"/>
      <c r="K134" s="9"/>
    </row>
    <row r="135" spans="1:11" ht="53.25" customHeight="1" x14ac:dyDescent="0.2">
      <c r="A135" s="9"/>
      <c r="B135" s="9"/>
      <c r="C135" s="10"/>
      <c r="D135" s="9"/>
      <c r="E135" s="11"/>
      <c r="F135" s="12"/>
      <c r="G135" s="16"/>
      <c r="H135" s="13"/>
      <c r="I135" s="17"/>
      <c r="J135" s="15"/>
      <c r="K135" s="9"/>
    </row>
    <row r="136" spans="1:11" ht="53.25" customHeight="1" x14ac:dyDescent="0.2">
      <c r="A136" s="9"/>
      <c r="B136" s="9"/>
      <c r="C136" s="10"/>
      <c r="D136" s="9"/>
      <c r="E136" s="11"/>
      <c r="F136" s="12"/>
      <c r="G136" s="16"/>
      <c r="H136" s="13"/>
      <c r="I136" s="17"/>
      <c r="J136" s="15"/>
      <c r="K136" s="9"/>
    </row>
    <row r="137" spans="1:11" ht="53.25" customHeight="1" x14ac:dyDescent="0.2">
      <c r="A137" s="9"/>
      <c r="B137" s="9"/>
      <c r="C137" s="10"/>
      <c r="D137" s="9"/>
      <c r="E137" s="11"/>
      <c r="F137" s="12"/>
      <c r="G137" s="16"/>
      <c r="H137" s="13"/>
      <c r="I137" s="17"/>
      <c r="J137" s="15"/>
      <c r="K137" s="9"/>
    </row>
    <row r="138" spans="1:11" ht="53.25" customHeight="1" x14ac:dyDescent="0.2">
      <c r="A138" s="9"/>
      <c r="B138" s="9"/>
      <c r="C138" s="10"/>
      <c r="D138" s="9"/>
      <c r="E138" s="11"/>
      <c r="F138" s="12"/>
      <c r="G138" s="16"/>
      <c r="H138" s="13"/>
      <c r="I138" s="17"/>
      <c r="J138" s="15"/>
      <c r="K138" s="9"/>
    </row>
    <row r="139" spans="1:11" ht="53.25" customHeight="1" x14ac:dyDescent="0.2">
      <c r="A139" s="9"/>
      <c r="B139" s="9"/>
      <c r="C139" s="10"/>
      <c r="D139" s="9"/>
      <c r="E139" s="11"/>
      <c r="F139" s="12"/>
      <c r="G139" s="13"/>
      <c r="H139" s="13"/>
      <c r="I139" s="14"/>
      <c r="J139" s="15"/>
      <c r="K139" s="9"/>
    </row>
    <row r="140" spans="1:11" ht="53.25" customHeight="1" x14ac:dyDescent="0.2">
      <c r="A140" s="9"/>
      <c r="B140" s="9"/>
      <c r="C140" s="10"/>
      <c r="D140" s="9"/>
      <c r="E140" s="11"/>
      <c r="F140" s="12"/>
      <c r="G140" s="13"/>
      <c r="H140" s="13"/>
      <c r="I140" s="14"/>
      <c r="J140" s="15"/>
      <c r="K140" s="9"/>
    </row>
    <row r="141" spans="1:11" ht="53.25" customHeight="1" x14ac:dyDescent="0.2">
      <c r="A141" s="9"/>
      <c r="B141" s="9"/>
      <c r="C141" s="10"/>
      <c r="D141" s="9"/>
      <c r="E141" s="11"/>
      <c r="F141" s="12"/>
      <c r="G141" s="16"/>
      <c r="H141" s="13"/>
      <c r="I141" s="17"/>
      <c r="J141" s="15"/>
      <c r="K141" s="9"/>
    </row>
    <row r="142" spans="1:11" ht="53.25" customHeight="1" x14ac:dyDescent="0.2">
      <c r="A142" s="9"/>
      <c r="B142" s="9"/>
      <c r="C142" s="10"/>
      <c r="D142" s="9"/>
      <c r="E142" s="11"/>
      <c r="F142" s="12"/>
      <c r="G142" s="16"/>
      <c r="H142" s="13"/>
      <c r="I142" s="17"/>
      <c r="J142" s="15"/>
      <c r="K142" s="9"/>
    </row>
    <row r="143" spans="1:11" ht="53.25" customHeight="1" x14ac:dyDescent="0.2">
      <c r="A143" s="19"/>
      <c r="B143" s="19"/>
      <c r="C143" s="20"/>
      <c r="D143" s="19"/>
      <c r="E143" s="21"/>
      <c r="F143" s="22"/>
      <c r="G143" s="23"/>
      <c r="H143" s="23"/>
      <c r="I143" s="24"/>
      <c r="J143" s="25"/>
      <c r="K143" s="19"/>
    </row>
    <row r="144" spans="1:11" ht="53.25" customHeight="1" x14ac:dyDescent="0.2">
      <c r="A144" s="26"/>
      <c r="B144" s="26"/>
      <c r="C144" s="27"/>
      <c r="D144" s="26"/>
      <c r="E144" s="28"/>
      <c r="F144" s="29"/>
      <c r="G144" s="30"/>
      <c r="H144" s="30"/>
      <c r="I144" s="31"/>
      <c r="J144" s="32"/>
      <c r="K144" s="26"/>
    </row>
    <row r="145" spans="1:11" ht="53.25" customHeight="1" x14ac:dyDescent="0.2">
      <c r="A145" s="9"/>
      <c r="B145" s="9"/>
      <c r="C145" s="10"/>
      <c r="D145" s="9"/>
      <c r="E145" s="11"/>
      <c r="F145" s="12"/>
      <c r="G145" s="16"/>
      <c r="H145" s="13"/>
      <c r="I145" s="17"/>
      <c r="J145" s="15"/>
      <c r="K145" s="9"/>
    </row>
    <row r="146" spans="1:11" ht="53.25" customHeight="1" x14ac:dyDescent="0.2">
      <c r="A146" s="9"/>
      <c r="B146" s="9"/>
      <c r="C146" s="10"/>
      <c r="D146" s="9"/>
      <c r="E146" s="11"/>
      <c r="F146" s="12"/>
      <c r="G146" s="13"/>
      <c r="H146" s="13"/>
      <c r="I146" s="14"/>
      <c r="J146" s="15"/>
      <c r="K146" s="9"/>
    </row>
    <row r="147" spans="1:11" ht="53.25" customHeight="1" x14ac:dyDescent="0.2">
      <c r="A147" s="9"/>
      <c r="B147" s="9"/>
      <c r="C147" s="10"/>
      <c r="D147" s="9"/>
      <c r="E147" s="11"/>
      <c r="F147" s="12"/>
      <c r="G147" s="13"/>
      <c r="H147" s="13"/>
      <c r="I147" s="14"/>
      <c r="J147" s="15"/>
      <c r="K147" s="9"/>
    </row>
    <row r="148" spans="1:11" ht="53.25" customHeight="1" x14ac:dyDescent="0.2">
      <c r="A148" s="9"/>
      <c r="B148" s="9"/>
      <c r="C148" s="10"/>
      <c r="D148" s="9"/>
      <c r="E148" s="11"/>
      <c r="F148" s="12"/>
      <c r="G148" s="13"/>
      <c r="H148" s="13"/>
      <c r="I148" s="14"/>
      <c r="J148" s="15"/>
      <c r="K148" s="9"/>
    </row>
    <row r="149" spans="1:11" ht="53.25" customHeight="1" x14ac:dyDescent="0.2">
      <c r="A149" s="9"/>
      <c r="B149" s="9"/>
      <c r="C149" s="10"/>
      <c r="D149" s="9"/>
      <c r="E149" s="11"/>
      <c r="F149" s="12"/>
      <c r="G149" s="13"/>
      <c r="H149" s="13"/>
      <c r="I149" s="14"/>
      <c r="J149" s="15"/>
      <c r="K149" s="9"/>
    </row>
    <row r="150" spans="1:11" ht="53.25" customHeight="1" x14ac:dyDescent="0.2">
      <c r="A150" s="9"/>
      <c r="B150" s="9"/>
      <c r="C150" s="10"/>
      <c r="D150" s="9"/>
      <c r="E150" s="11"/>
      <c r="F150" s="12"/>
      <c r="G150" s="13"/>
      <c r="H150" s="13"/>
      <c r="I150" s="14"/>
      <c r="J150" s="15"/>
      <c r="K150" s="9"/>
    </row>
    <row r="151" spans="1:11" ht="53.25" customHeight="1" x14ac:dyDescent="0.2">
      <c r="A151" s="9"/>
      <c r="B151" s="9"/>
      <c r="C151" s="10"/>
      <c r="D151" s="9"/>
      <c r="E151" s="11"/>
      <c r="F151" s="12"/>
      <c r="G151" s="13"/>
      <c r="H151" s="13"/>
      <c r="I151" s="14"/>
      <c r="J151" s="15"/>
      <c r="K151" s="9"/>
    </row>
    <row r="152" spans="1:11" ht="53.25" customHeight="1" x14ac:dyDescent="0.2">
      <c r="A152" s="9"/>
      <c r="B152" s="9"/>
      <c r="C152" s="10"/>
      <c r="D152" s="9"/>
      <c r="E152" s="11"/>
      <c r="F152" s="12"/>
      <c r="G152" s="13"/>
      <c r="H152" s="13"/>
      <c r="I152" s="14"/>
      <c r="J152" s="15"/>
      <c r="K152" s="9"/>
    </row>
    <row r="153" spans="1:11" ht="53.25" customHeight="1" x14ac:dyDescent="0.2">
      <c r="A153" s="9"/>
      <c r="B153" s="9"/>
      <c r="C153" s="10"/>
      <c r="D153" s="9"/>
      <c r="E153" s="11"/>
      <c r="F153" s="12"/>
      <c r="G153" s="13"/>
      <c r="H153" s="13"/>
      <c r="I153" s="14"/>
      <c r="J153" s="15"/>
      <c r="K153" s="9"/>
    </row>
    <row r="154" spans="1:11" ht="53.25" customHeight="1" x14ac:dyDescent="0.2">
      <c r="A154" s="9"/>
      <c r="B154" s="9"/>
      <c r="C154" s="10"/>
      <c r="D154" s="9"/>
      <c r="E154" s="11"/>
      <c r="F154" s="12"/>
      <c r="G154" s="13"/>
      <c r="H154" s="13"/>
      <c r="I154" s="14"/>
      <c r="J154" s="15"/>
      <c r="K154" s="9"/>
    </row>
    <row r="155" spans="1:11" ht="53.25" customHeight="1" x14ac:dyDescent="0.2">
      <c r="A155" s="9"/>
      <c r="B155" s="9"/>
      <c r="C155" s="10"/>
      <c r="D155" s="9"/>
      <c r="E155" s="11"/>
      <c r="F155" s="12"/>
      <c r="G155" s="13"/>
      <c r="H155" s="13"/>
      <c r="I155" s="14"/>
      <c r="J155" s="15"/>
      <c r="K155" s="9"/>
    </row>
    <row r="156" spans="1:11" ht="53.25" customHeight="1" x14ac:dyDescent="0.2">
      <c r="A156" s="9"/>
      <c r="B156" s="9"/>
      <c r="C156" s="10"/>
      <c r="D156" s="9"/>
      <c r="E156" s="11"/>
      <c r="F156" s="12"/>
      <c r="G156" s="13"/>
      <c r="H156" s="13"/>
      <c r="I156" s="14"/>
      <c r="J156" s="15"/>
      <c r="K156" s="9"/>
    </row>
    <row r="157" spans="1:11" ht="53.25" customHeight="1" x14ac:dyDescent="0.2">
      <c r="A157" s="9"/>
      <c r="B157" s="9"/>
      <c r="C157" s="10"/>
      <c r="D157" s="9"/>
      <c r="E157" s="11"/>
      <c r="F157" s="12"/>
      <c r="G157" s="13"/>
      <c r="H157" s="13"/>
      <c r="I157" s="14"/>
      <c r="J157" s="15"/>
      <c r="K157" s="9"/>
    </row>
    <row r="158" spans="1:11" ht="53.25" customHeight="1" x14ac:dyDescent="0.2">
      <c r="A158" s="9"/>
      <c r="B158" s="9"/>
      <c r="C158" s="10"/>
      <c r="D158" s="9"/>
      <c r="E158" s="11"/>
      <c r="F158" s="12"/>
      <c r="G158" s="13"/>
      <c r="H158" s="13"/>
      <c r="I158" s="14"/>
      <c r="J158" s="15"/>
      <c r="K158" s="9"/>
    </row>
    <row r="159" spans="1:11" ht="53.25" customHeight="1" x14ac:dyDescent="0.2">
      <c r="A159" s="9"/>
      <c r="B159" s="9"/>
      <c r="C159" s="10"/>
      <c r="D159" s="9"/>
      <c r="E159" s="11"/>
      <c r="F159" s="12"/>
      <c r="G159" s="16"/>
      <c r="H159" s="13"/>
      <c r="I159" s="17"/>
      <c r="J159" s="15"/>
      <c r="K159" s="9"/>
    </row>
    <row r="160" spans="1:11" ht="53.25" customHeight="1" x14ac:dyDescent="0.2">
      <c r="A160" s="9"/>
      <c r="B160" s="9"/>
      <c r="C160" s="10"/>
      <c r="D160" s="9"/>
      <c r="E160" s="11"/>
      <c r="F160" s="12"/>
      <c r="G160" s="13"/>
      <c r="H160" s="13"/>
      <c r="I160" s="14"/>
      <c r="J160" s="15"/>
      <c r="K160" s="9"/>
    </row>
    <row r="161" spans="1:11" ht="53.25" customHeight="1" x14ac:dyDescent="0.2">
      <c r="A161" s="9"/>
      <c r="B161" s="9"/>
      <c r="C161" s="10"/>
      <c r="D161" s="9"/>
      <c r="E161" s="11"/>
      <c r="F161" s="12"/>
      <c r="G161" s="13"/>
      <c r="H161" s="13"/>
      <c r="I161" s="14"/>
      <c r="J161" s="15"/>
      <c r="K161" s="9"/>
    </row>
    <row r="162" spans="1:11" ht="53.25" customHeight="1" x14ac:dyDescent="0.2">
      <c r="A162" s="9"/>
      <c r="B162" s="9"/>
      <c r="C162" s="10"/>
      <c r="D162" s="9"/>
      <c r="E162" s="11"/>
      <c r="F162" s="12"/>
      <c r="G162" s="13"/>
      <c r="H162" s="13"/>
      <c r="I162" s="14"/>
      <c r="J162" s="15"/>
      <c r="K162" s="9"/>
    </row>
    <row r="163" spans="1:11" ht="53.25" customHeight="1" x14ac:dyDescent="0.2">
      <c r="A163" s="9"/>
      <c r="B163" s="9"/>
      <c r="C163" s="10"/>
      <c r="D163" s="9"/>
      <c r="E163" s="11"/>
      <c r="F163" s="12"/>
      <c r="G163" s="13"/>
      <c r="H163" s="13"/>
      <c r="I163" s="14"/>
      <c r="J163" s="15"/>
      <c r="K163" s="9"/>
    </row>
    <row r="164" spans="1:11" ht="53.25" customHeight="1" x14ac:dyDescent="0.2">
      <c r="A164" s="9"/>
      <c r="B164" s="9"/>
      <c r="C164" s="10"/>
      <c r="D164" s="9"/>
      <c r="E164" s="11"/>
      <c r="F164" s="12"/>
      <c r="G164" s="13"/>
      <c r="H164" s="13"/>
      <c r="I164" s="14"/>
      <c r="J164" s="15"/>
      <c r="K164" s="9"/>
    </row>
    <row r="165" spans="1:11" ht="53" customHeight="1" x14ac:dyDescent="0.2">
      <c r="A165" s="9"/>
      <c r="B165" s="9"/>
      <c r="C165" s="10"/>
      <c r="D165" s="9"/>
      <c r="E165" s="11"/>
      <c r="F165" s="12"/>
      <c r="G165" s="13"/>
      <c r="H165" s="13"/>
      <c r="I165" s="14"/>
      <c r="J165" s="15"/>
      <c r="K165" s="9"/>
    </row>
    <row r="166" spans="1:11" ht="53" customHeight="1" x14ac:dyDescent="0.2">
      <c r="A166" s="9"/>
      <c r="B166" s="9"/>
      <c r="C166" s="10"/>
      <c r="D166" s="9"/>
      <c r="E166" s="11"/>
      <c r="F166" s="12"/>
      <c r="G166" s="13"/>
      <c r="H166" s="13"/>
      <c r="I166" s="14"/>
      <c r="J166" s="15"/>
      <c r="K166" s="9"/>
    </row>
    <row r="167" spans="1:11" s="1" customFormat="1" ht="53" customHeight="1" x14ac:dyDescent="0.2">
      <c r="A167" s="9"/>
      <c r="B167" s="9"/>
      <c r="C167" s="10"/>
      <c r="D167" s="9"/>
      <c r="E167" s="11"/>
      <c r="F167" s="12"/>
      <c r="G167" s="13"/>
      <c r="H167" s="13"/>
      <c r="I167" s="14"/>
      <c r="J167" s="15"/>
      <c r="K167" s="9"/>
    </row>
    <row r="168" spans="1:11" s="1" customFormat="1" ht="53" customHeight="1" x14ac:dyDescent="0.2">
      <c r="A168" s="9"/>
      <c r="B168" s="9"/>
      <c r="C168" s="10"/>
      <c r="D168" s="9"/>
      <c r="E168" s="11"/>
      <c r="F168" s="12"/>
      <c r="G168" s="13"/>
      <c r="H168" s="13"/>
      <c r="I168" s="14"/>
      <c r="J168" s="15"/>
      <c r="K168" s="9"/>
    </row>
    <row r="169" spans="1:11" s="1" customFormat="1" ht="53" customHeight="1" x14ac:dyDescent="0.2">
      <c r="A169" s="9"/>
      <c r="B169" s="9"/>
      <c r="C169" s="10"/>
      <c r="D169" s="9"/>
      <c r="E169" s="11"/>
      <c r="F169" s="12"/>
      <c r="G169" s="13"/>
      <c r="H169" s="13"/>
      <c r="I169" s="14"/>
      <c r="J169" s="15"/>
      <c r="K169" s="9"/>
    </row>
    <row r="170" spans="1:11" s="1" customFormat="1" ht="53" customHeight="1" x14ac:dyDescent="0.2">
      <c r="A170" s="9"/>
      <c r="B170" s="9"/>
      <c r="C170" s="10"/>
      <c r="D170" s="9"/>
      <c r="E170" s="11"/>
      <c r="F170" s="12"/>
      <c r="G170" s="13"/>
      <c r="H170" s="13"/>
      <c r="I170" s="14"/>
      <c r="J170" s="15"/>
      <c r="K170" s="9"/>
    </row>
    <row r="171" spans="1:11" s="1" customFormat="1" ht="53" customHeight="1" x14ac:dyDescent="0.2">
      <c r="A171" s="9"/>
      <c r="B171" s="9"/>
      <c r="C171" s="10"/>
      <c r="D171" s="9"/>
      <c r="E171" s="11"/>
      <c r="F171" s="12"/>
      <c r="G171" s="13"/>
      <c r="H171" s="13"/>
      <c r="I171" s="14"/>
      <c r="J171" s="15"/>
      <c r="K171" s="9"/>
    </row>
    <row r="172" spans="1:11" s="1" customFormat="1" ht="53" customHeight="1" x14ac:dyDescent="0.2">
      <c r="A172" s="9"/>
      <c r="B172" s="9"/>
      <c r="C172" s="10"/>
      <c r="D172" s="9"/>
      <c r="E172" s="11"/>
      <c r="F172" s="12"/>
      <c r="G172" s="13"/>
      <c r="H172" s="13"/>
      <c r="I172" s="14"/>
      <c r="J172" s="15"/>
      <c r="K172" s="9"/>
    </row>
    <row r="173" spans="1:11" s="1" customFormat="1" ht="53" customHeight="1" x14ac:dyDescent="0.2">
      <c r="A173" s="9"/>
      <c r="B173" s="9"/>
      <c r="C173" s="10"/>
      <c r="D173" s="9"/>
      <c r="E173" s="11"/>
      <c r="F173" s="12"/>
      <c r="G173" s="13"/>
      <c r="H173" s="13"/>
      <c r="I173" s="14"/>
      <c r="J173" s="15"/>
      <c r="K173" s="9"/>
    </row>
    <row r="174" spans="1:11" s="1" customFormat="1" ht="53" customHeight="1" x14ac:dyDescent="0.2">
      <c r="A174" s="9"/>
      <c r="B174" s="9"/>
      <c r="C174" s="10"/>
      <c r="D174" s="9"/>
      <c r="E174" s="11"/>
      <c r="F174" s="12"/>
      <c r="G174" s="13"/>
      <c r="H174" s="13"/>
      <c r="I174" s="14"/>
      <c r="J174" s="15"/>
      <c r="K174" s="9"/>
    </row>
    <row r="175" spans="1:11" s="1" customFormat="1" ht="53" customHeight="1" x14ac:dyDescent="0.2">
      <c r="A175" s="9"/>
      <c r="B175" s="9"/>
      <c r="C175" s="10"/>
      <c r="D175" s="9"/>
      <c r="E175" s="11"/>
      <c r="F175" s="12"/>
      <c r="G175" s="13"/>
      <c r="H175" s="13"/>
      <c r="I175" s="14"/>
      <c r="J175" s="15"/>
      <c r="K175" s="9"/>
    </row>
    <row r="176" spans="1:11" s="1" customFormat="1" ht="53" customHeight="1" x14ac:dyDescent="0.2">
      <c r="A176" s="9"/>
      <c r="B176" s="9"/>
      <c r="C176" s="10"/>
      <c r="D176" s="9"/>
      <c r="E176" s="11"/>
      <c r="F176" s="12"/>
      <c r="G176" s="13"/>
      <c r="H176" s="13"/>
      <c r="I176" s="14"/>
      <c r="J176" s="15"/>
      <c r="K176" s="9"/>
    </row>
    <row r="177" spans="1:11" s="1" customFormat="1" ht="53" customHeight="1" x14ac:dyDescent="0.2">
      <c r="A177" s="9"/>
      <c r="B177" s="9"/>
      <c r="C177" s="10"/>
      <c r="D177" s="9"/>
      <c r="E177" s="11"/>
      <c r="F177" s="12"/>
      <c r="G177" s="13"/>
      <c r="H177" s="13"/>
      <c r="I177" s="14"/>
      <c r="J177" s="15"/>
      <c r="K177" s="9"/>
    </row>
    <row r="178" spans="1:11" s="1" customFormat="1" ht="53" customHeight="1" x14ac:dyDescent="0.2">
      <c r="A178" s="9"/>
      <c r="B178" s="9"/>
      <c r="C178" s="10"/>
      <c r="D178" s="9"/>
      <c r="E178" s="11"/>
      <c r="F178" s="12"/>
      <c r="G178" s="13"/>
      <c r="H178" s="13"/>
      <c r="I178" s="14"/>
      <c r="J178" s="15"/>
      <c r="K178" s="9"/>
    </row>
    <row r="179" spans="1:11" s="1" customFormat="1" ht="53" customHeight="1" x14ac:dyDescent="0.2">
      <c r="A179" s="9"/>
      <c r="B179" s="9"/>
      <c r="C179" s="10"/>
      <c r="D179" s="9"/>
      <c r="E179" s="11"/>
      <c r="F179" s="12"/>
      <c r="G179" s="13"/>
      <c r="H179" s="13"/>
      <c r="I179" s="14"/>
      <c r="J179" s="15"/>
      <c r="K179" s="9"/>
    </row>
    <row r="180" spans="1:11" s="1" customFormat="1" ht="53" customHeight="1" x14ac:dyDescent="0.2">
      <c r="A180" s="9"/>
      <c r="B180" s="9"/>
      <c r="C180" s="10"/>
      <c r="D180" s="9"/>
      <c r="E180" s="11"/>
      <c r="F180" s="12"/>
      <c r="G180" s="13"/>
      <c r="H180" s="13"/>
      <c r="I180" s="14"/>
      <c r="J180" s="15"/>
      <c r="K180" s="9"/>
    </row>
    <row r="181" spans="1:11" s="1" customFormat="1" ht="53" customHeight="1" x14ac:dyDescent="0.2">
      <c r="A181" s="9"/>
      <c r="B181" s="9"/>
      <c r="C181" s="10"/>
      <c r="D181" s="9"/>
      <c r="E181" s="11"/>
      <c r="F181" s="12"/>
      <c r="G181" s="13"/>
      <c r="H181" s="13"/>
      <c r="I181" s="14"/>
      <c r="J181" s="15"/>
      <c r="K181" s="9"/>
    </row>
    <row r="182" spans="1:11" s="1" customFormat="1" ht="53" customHeight="1" x14ac:dyDescent="0.2">
      <c r="A182" s="9"/>
      <c r="B182" s="9"/>
      <c r="C182" s="10"/>
      <c r="D182" s="9"/>
      <c r="E182" s="11"/>
      <c r="F182" s="12"/>
      <c r="G182" s="13"/>
      <c r="H182" s="13"/>
      <c r="I182" s="14"/>
      <c r="J182" s="15"/>
      <c r="K182" s="9"/>
    </row>
    <row r="183" spans="1:11" s="1" customFormat="1" ht="53" customHeight="1" x14ac:dyDescent="0.2">
      <c r="A183" s="9"/>
      <c r="B183" s="9"/>
      <c r="C183" s="10"/>
      <c r="D183" s="9"/>
      <c r="E183" s="11"/>
      <c r="F183" s="12"/>
      <c r="G183" s="13"/>
      <c r="H183" s="13"/>
      <c r="I183" s="14"/>
      <c r="J183" s="15"/>
      <c r="K183" s="9"/>
    </row>
    <row r="184" spans="1:11" s="1" customFormat="1" ht="53" customHeight="1" x14ac:dyDescent="0.2">
      <c r="A184" s="9"/>
      <c r="B184" s="9"/>
      <c r="C184" s="10"/>
      <c r="D184" s="9"/>
      <c r="E184" s="11"/>
      <c r="F184" s="12"/>
      <c r="G184" s="13"/>
      <c r="H184" s="13"/>
      <c r="I184" s="14"/>
      <c r="J184" s="15"/>
      <c r="K184" s="9"/>
    </row>
    <row r="185" spans="1:11" s="1" customFormat="1" ht="53" customHeight="1" x14ac:dyDescent="0.2">
      <c r="A185" s="9"/>
      <c r="B185" s="9"/>
      <c r="C185" s="10"/>
      <c r="D185" s="9"/>
      <c r="E185" s="11"/>
      <c r="F185" s="12"/>
      <c r="G185" s="13"/>
      <c r="H185" s="13"/>
      <c r="I185" s="14"/>
      <c r="J185" s="15"/>
      <c r="K185" s="9"/>
    </row>
    <row r="186" spans="1:11" s="1" customFormat="1" ht="53" customHeight="1" x14ac:dyDescent="0.2">
      <c r="A186" s="9"/>
      <c r="B186" s="9"/>
      <c r="C186" s="10"/>
      <c r="D186" s="9"/>
      <c r="E186" s="11"/>
      <c r="F186" s="12"/>
      <c r="G186" s="13"/>
      <c r="H186" s="13"/>
      <c r="I186" s="14"/>
      <c r="J186" s="15"/>
      <c r="K186" s="9"/>
    </row>
    <row r="187" spans="1:11" s="1" customFormat="1" ht="53" customHeight="1" x14ac:dyDescent="0.2">
      <c r="A187" s="9"/>
      <c r="B187" s="9"/>
      <c r="C187" s="10"/>
      <c r="D187" s="9"/>
      <c r="E187" s="11"/>
      <c r="F187" s="12"/>
      <c r="G187" s="13"/>
      <c r="H187" s="13"/>
      <c r="I187" s="14"/>
      <c r="J187" s="15"/>
      <c r="K187" s="9"/>
    </row>
    <row r="188" spans="1:11" s="1" customFormat="1" ht="53" customHeight="1" x14ac:dyDescent="0.2">
      <c r="A188" s="9"/>
      <c r="B188" s="9"/>
      <c r="C188" s="10"/>
      <c r="D188" s="9"/>
      <c r="E188" s="11"/>
      <c r="F188" s="12"/>
      <c r="G188" s="13"/>
      <c r="H188" s="13"/>
      <c r="I188" s="14"/>
      <c r="J188" s="15"/>
      <c r="K188" s="9"/>
    </row>
    <row r="189" spans="1:11" s="1" customFormat="1" ht="53" customHeight="1" x14ac:dyDescent="0.2">
      <c r="A189" s="9"/>
      <c r="B189" s="9"/>
      <c r="C189" s="10"/>
      <c r="D189" s="9"/>
      <c r="E189" s="11"/>
      <c r="F189" s="12"/>
      <c r="G189" s="13"/>
      <c r="H189" s="13"/>
      <c r="I189" s="14"/>
      <c r="J189" s="15"/>
      <c r="K189" s="9"/>
    </row>
    <row r="190" spans="1:11" s="1" customFormat="1" ht="53" customHeight="1" x14ac:dyDescent="0.2">
      <c r="A190" s="9"/>
      <c r="B190" s="9"/>
      <c r="C190" s="10"/>
      <c r="D190" s="9"/>
      <c r="E190" s="11"/>
      <c r="F190" s="12"/>
      <c r="G190" s="13"/>
      <c r="H190" s="13"/>
      <c r="I190" s="14"/>
      <c r="J190" s="15"/>
      <c r="K190" s="9"/>
    </row>
    <row r="191" spans="1:11" s="1" customFormat="1" ht="53" customHeight="1" x14ac:dyDescent="0.2">
      <c r="A191" s="9"/>
      <c r="B191" s="9"/>
      <c r="C191" s="10"/>
      <c r="D191" s="9"/>
      <c r="E191" s="11"/>
      <c r="F191" s="12"/>
      <c r="G191" s="13"/>
      <c r="H191" s="13"/>
      <c r="I191" s="14"/>
      <c r="J191" s="15"/>
      <c r="K191" s="9"/>
    </row>
    <row r="192" spans="1:11" s="1" customFormat="1" ht="53" customHeight="1" x14ac:dyDescent="0.2">
      <c r="A192" s="9"/>
      <c r="B192" s="9"/>
      <c r="C192" s="10"/>
      <c r="D192" s="9"/>
      <c r="E192" s="11"/>
      <c r="F192" s="12"/>
      <c r="G192" s="13"/>
      <c r="H192" s="13"/>
      <c r="I192" s="14"/>
      <c r="J192" s="15"/>
      <c r="K192" s="9"/>
    </row>
    <row r="193" spans="1:11" s="1" customFormat="1" ht="53" customHeight="1" x14ac:dyDescent="0.2">
      <c r="A193" s="9"/>
      <c r="B193" s="9"/>
      <c r="C193" s="10"/>
      <c r="D193" s="9"/>
      <c r="E193" s="11"/>
      <c r="F193" s="12"/>
      <c r="G193" s="13"/>
      <c r="H193" s="13"/>
      <c r="I193" s="14"/>
      <c r="J193" s="15"/>
      <c r="K193" s="9"/>
    </row>
    <row r="194" spans="1:11" s="1" customFormat="1" ht="53" customHeight="1" x14ac:dyDescent="0.2">
      <c r="A194" s="9"/>
      <c r="B194" s="9"/>
      <c r="C194" s="10"/>
      <c r="D194" s="9"/>
      <c r="E194" s="11"/>
      <c r="F194" s="12"/>
      <c r="G194" s="13"/>
      <c r="H194" s="13"/>
      <c r="I194" s="14"/>
      <c r="J194" s="15"/>
      <c r="K194" s="9"/>
    </row>
    <row r="195" spans="1:11" s="1" customFormat="1" ht="53" customHeight="1" x14ac:dyDescent="0.2">
      <c r="A195" s="9"/>
      <c r="B195" s="9"/>
      <c r="C195" s="10"/>
      <c r="D195" s="9"/>
      <c r="E195" s="11"/>
      <c r="F195" s="12"/>
      <c r="G195" s="13"/>
      <c r="H195" s="13"/>
      <c r="I195" s="14"/>
      <c r="J195" s="15"/>
      <c r="K195" s="9"/>
    </row>
    <row r="196" spans="1:11" s="1" customFormat="1" ht="53" customHeight="1" x14ac:dyDescent="0.2">
      <c r="A196" s="9"/>
      <c r="B196" s="9"/>
      <c r="C196" s="10"/>
      <c r="D196" s="9"/>
      <c r="E196" s="11"/>
      <c r="F196" s="12"/>
      <c r="G196" s="13"/>
      <c r="H196" s="13"/>
      <c r="I196" s="14"/>
      <c r="J196" s="15"/>
      <c r="K196" s="9"/>
    </row>
    <row r="197" spans="1:11" s="1" customFormat="1" ht="53" customHeight="1" x14ac:dyDescent="0.2">
      <c r="A197" s="26"/>
      <c r="B197" s="26"/>
      <c r="C197" s="27"/>
      <c r="D197" s="26"/>
      <c r="E197" s="28"/>
      <c r="F197" s="29"/>
      <c r="G197" s="30"/>
      <c r="H197" s="30"/>
      <c r="I197" s="31"/>
      <c r="J197" s="32"/>
      <c r="K197" s="26"/>
    </row>
    <row r="198" spans="1:11" s="1" customFormat="1" ht="53" customHeight="1" x14ac:dyDescent="0.2">
      <c r="A198" s="9"/>
      <c r="B198" s="9"/>
      <c r="C198" s="10"/>
      <c r="D198" s="9"/>
      <c r="E198" s="11"/>
      <c r="F198" s="12"/>
      <c r="G198" s="16"/>
      <c r="H198" s="13"/>
      <c r="I198" s="17"/>
      <c r="J198" s="15"/>
      <c r="K198" s="9"/>
    </row>
    <row r="199" spans="1:11" s="1" customFormat="1" ht="53" customHeight="1" x14ac:dyDescent="0.2">
      <c r="A199" s="9"/>
      <c r="B199" s="9"/>
      <c r="C199" s="10"/>
      <c r="D199" s="9"/>
      <c r="E199" s="11"/>
      <c r="F199" s="12"/>
      <c r="G199" s="13"/>
      <c r="H199" s="13"/>
      <c r="I199" s="14"/>
      <c r="J199" s="15"/>
      <c r="K199" s="9"/>
    </row>
    <row r="200" spans="1:11" s="1" customFormat="1" ht="53" customHeight="1" x14ac:dyDescent="0.2">
      <c r="A200" s="9"/>
      <c r="B200" s="9"/>
      <c r="C200" s="10"/>
      <c r="D200" s="9"/>
      <c r="E200" s="11"/>
      <c r="F200" s="12"/>
      <c r="G200" s="13"/>
      <c r="H200" s="13"/>
      <c r="I200" s="14"/>
      <c r="J200" s="15"/>
      <c r="K200" s="9"/>
    </row>
    <row r="201" spans="1:11" s="1" customFormat="1" ht="53" customHeight="1" x14ac:dyDescent="0.2">
      <c r="A201" s="9"/>
      <c r="B201" s="9"/>
      <c r="C201" s="10"/>
      <c r="D201" s="9"/>
      <c r="E201" s="11"/>
      <c r="F201" s="12"/>
      <c r="G201" s="13"/>
      <c r="H201" s="13"/>
      <c r="I201" s="14"/>
      <c r="J201" s="15"/>
      <c r="K201" s="9"/>
    </row>
    <row r="202" spans="1:11" s="1" customFormat="1" ht="53" customHeight="1" x14ac:dyDescent="0.2">
      <c r="A202" s="9"/>
      <c r="B202" s="9"/>
      <c r="C202" s="10"/>
      <c r="D202" s="9"/>
      <c r="E202" s="11"/>
      <c r="F202" s="12"/>
      <c r="G202" s="13"/>
      <c r="H202" s="13"/>
      <c r="I202" s="14"/>
      <c r="J202" s="15"/>
      <c r="K202" s="9"/>
    </row>
    <row r="203" spans="1:11" s="1" customFormat="1" ht="53" customHeight="1" x14ac:dyDescent="0.2">
      <c r="A203" s="9"/>
      <c r="B203" s="9"/>
      <c r="C203" s="10"/>
      <c r="D203" s="9"/>
      <c r="E203" s="11"/>
      <c r="F203" s="12"/>
      <c r="G203" s="13"/>
      <c r="H203" s="13"/>
      <c r="I203" s="14"/>
      <c r="J203" s="15"/>
      <c r="K203" s="9"/>
    </row>
    <row r="204" spans="1:11" s="1" customFormat="1" ht="53" customHeight="1" x14ac:dyDescent="0.2">
      <c r="A204" s="9"/>
      <c r="B204" s="9"/>
      <c r="C204" s="10"/>
      <c r="D204" s="9"/>
      <c r="E204" s="11"/>
      <c r="F204" s="12"/>
      <c r="G204" s="13"/>
      <c r="H204" s="13"/>
      <c r="I204" s="14"/>
      <c r="J204" s="15"/>
      <c r="K204" s="9"/>
    </row>
    <row r="205" spans="1:11" s="1" customFormat="1" ht="53" customHeight="1" x14ac:dyDescent="0.2">
      <c r="A205" s="26"/>
      <c r="B205" s="26"/>
      <c r="C205" s="27"/>
      <c r="D205" s="26"/>
      <c r="E205" s="28"/>
      <c r="F205" s="29"/>
      <c r="G205" s="30"/>
      <c r="H205" s="30"/>
      <c r="I205" s="31"/>
      <c r="J205" s="32"/>
      <c r="K205" s="26"/>
    </row>
    <row r="206" spans="1:11" s="1" customFormat="1" ht="53" customHeight="1" x14ac:dyDescent="0.2">
      <c r="A206" s="26"/>
      <c r="B206" s="26"/>
      <c r="C206" s="27"/>
      <c r="D206" s="26"/>
      <c r="E206" s="28"/>
      <c r="F206" s="29"/>
      <c r="G206" s="33"/>
      <c r="H206" s="30"/>
      <c r="I206" s="34"/>
      <c r="J206" s="32"/>
      <c r="K206" s="26"/>
    </row>
    <row r="207" spans="1:11" s="1" customFormat="1" ht="53" customHeight="1" x14ac:dyDescent="0.2">
      <c r="A207" s="26"/>
      <c r="B207" s="26"/>
      <c r="C207" s="27"/>
      <c r="D207" s="26"/>
      <c r="E207" s="28"/>
      <c r="F207" s="29"/>
      <c r="G207" s="36"/>
      <c r="H207" s="30"/>
      <c r="I207" s="34"/>
      <c r="J207" s="32"/>
      <c r="K207" s="26"/>
    </row>
    <row r="208" spans="1:11" s="1" customFormat="1" ht="53" customHeight="1" x14ac:dyDescent="0.2">
      <c r="A208" s="9"/>
      <c r="B208" s="9"/>
      <c r="C208" s="10"/>
      <c r="D208" s="9"/>
      <c r="E208" s="11"/>
      <c r="F208" s="12"/>
      <c r="G208" s="13"/>
      <c r="H208" s="13"/>
      <c r="I208" s="14"/>
      <c r="J208" s="15"/>
      <c r="K208" s="9"/>
    </row>
    <row r="209" spans="1:11" s="1" customFormat="1" ht="53" customHeight="1" x14ac:dyDescent="0.2">
      <c r="A209" s="9"/>
      <c r="B209" s="9"/>
      <c r="C209" s="10"/>
      <c r="D209" s="9"/>
      <c r="E209" s="11"/>
      <c r="F209" s="12"/>
      <c r="G209" s="13"/>
      <c r="H209" s="13"/>
      <c r="I209" s="14"/>
      <c r="J209" s="15"/>
      <c r="K209" s="9"/>
    </row>
    <row r="210" spans="1:11" s="1" customFormat="1" ht="53" customHeight="1" x14ac:dyDescent="0.2">
      <c r="A210" s="9"/>
      <c r="B210" s="9"/>
      <c r="C210" s="10"/>
      <c r="D210" s="9"/>
      <c r="E210" s="11"/>
      <c r="F210" s="12"/>
      <c r="G210" s="13"/>
      <c r="H210" s="13"/>
      <c r="I210" s="14"/>
      <c r="J210" s="15"/>
      <c r="K210" s="9"/>
    </row>
    <row r="211" spans="1:11" s="1" customFormat="1" ht="53" customHeight="1" x14ac:dyDescent="0.2">
      <c r="A211" s="9"/>
      <c r="B211" s="9"/>
      <c r="C211" s="10"/>
      <c r="D211" s="9"/>
      <c r="E211" s="11"/>
      <c r="F211" s="12"/>
      <c r="G211" s="13"/>
      <c r="H211" s="13"/>
      <c r="I211" s="14"/>
      <c r="J211" s="15"/>
      <c r="K211" s="9"/>
    </row>
    <row r="212" spans="1:11" s="1" customFormat="1" ht="53" customHeight="1" x14ac:dyDescent="0.2">
      <c r="A212" s="9"/>
      <c r="B212" s="9"/>
      <c r="C212" s="10"/>
      <c r="D212" s="9"/>
      <c r="E212" s="11"/>
      <c r="F212" s="12"/>
      <c r="G212" s="13"/>
      <c r="H212" s="13"/>
      <c r="I212" s="14"/>
      <c r="J212" s="15"/>
      <c r="K212" s="9"/>
    </row>
    <row r="213" spans="1:11" s="1" customFormat="1" ht="53" customHeight="1" x14ac:dyDescent="0.2">
      <c r="A213" s="9"/>
      <c r="B213" s="9"/>
      <c r="C213" s="10"/>
      <c r="D213" s="9"/>
      <c r="E213" s="11"/>
      <c r="F213" s="12"/>
      <c r="G213" s="13"/>
      <c r="H213" s="13"/>
      <c r="I213" s="14"/>
      <c r="J213" s="15"/>
      <c r="K213" s="9"/>
    </row>
    <row r="214" spans="1:11" s="1" customFormat="1" ht="53" customHeight="1" x14ac:dyDescent="0.2">
      <c r="A214" s="9"/>
      <c r="B214" s="9"/>
      <c r="C214" s="10"/>
      <c r="D214" s="9"/>
      <c r="E214" s="11"/>
      <c r="F214" s="12"/>
      <c r="G214" s="13"/>
      <c r="H214" s="13"/>
      <c r="I214" s="14"/>
      <c r="J214" s="15"/>
      <c r="K214" s="9"/>
    </row>
    <row r="215" spans="1:11" s="1" customFormat="1" ht="53" customHeight="1" x14ac:dyDescent="0.2">
      <c r="A215" s="9"/>
      <c r="B215" s="9"/>
      <c r="C215" s="10"/>
      <c r="D215" s="9"/>
      <c r="E215" s="11"/>
      <c r="F215" s="12"/>
      <c r="G215" s="13"/>
      <c r="H215" s="13"/>
      <c r="I215" s="14"/>
      <c r="J215" s="15"/>
      <c r="K215" s="9"/>
    </row>
    <row r="216" spans="1:11" s="1" customFormat="1" ht="53" customHeight="1" x14ac:dyDescent="0.2">
      <c r="A216" s="9"/>
      <c r="B216" s="9"/>
      <c r="C216" s="10"/>
      <c r="D216" s="9"/>
      <c r="E216" s="11"/>
      <c r="F216" s="12"/>
      <c r="G216" s="13"/>
      <c r="H216" s="13"/>
      <c r="I216" s="14"/>
      <c r="J216" s="15"/>
      <c r="K216" s="9"/>
    </row>
    <row r="217" spans="1:11" s="1" customFormat="1" ht="53" customHeight="1" x14ac:dyDescent="0.2">
      <c r="A217" s="9"/>
      <c r="B217" s="9"/>
      <c r="C217" s="10"/>
      <c r="D217" s="9"/>
      <c r="E217" s="11"/>
      <c r="F217" s="12"/>
      <c r="G217" s="13"/>
      <c r="H217" s="13"/>
      <c r="I217" s="14"/>
      <c r="J217" s="15"/>
      <c r="K217" s="9"/>
    </row>
    <row r="218" spans="1:11" s="1" customFormat="1" ht="53" customHeight="1" x14ac:dyDescent="0.2">
      <c r="A218" s="9"/>
      <c r="B218" s="9"/>
      <c r="C218" s="10"/>
      <c r="D218" s="9"/>
      <c r="E218" s="11"/>
      <c r="F218" s="12"/>
      <c r="G218" s="13"/>
      <c r="H218" s="13"/>
      <c r="I218" s="14"/>
      <c r="J218" s="15"/>
      <c r="K218" s="9"/>
    </row>
    <row r="219" spans="1:11" s="1" customFormat="1" ht="53" customHeight="1" x14ac:dyDescent="0.2">
      <c r="A219" s="9"/>
      <c r="B219" s="9"/>
      <c r="C219" s="10"/>
      <c r="D219" s="9"/>
      <c r="E219" s="11"/>
      <c r="F219" s="12"/>
      <c r="G219" s="13"/>
      <c r="H219" s="13"/>
      <c r="I219" s="14"/>
      <c r="J219" s="15"/>
      <c r="K219" s="9"/>
    </row>
    <row r="220" spans="1:11" s="1" customFormat="1" ht="53" customHeight="1" x14ac:dyDescent="0.2">
      <c r="A220" s="9"/>
      <c r="B220" s="9"/>
      <c r="C220" s="10"/>
      <c r="D220" s="9"/>
      <c r="E220" s="11"/>
      <c r="F220" s="12"/>
      <c r="G220" s="13"/>
      <c r="H220" s="13"/>
      <c r="I220" s="14"/>
      <c r="J220" s="15"/>
      <c r="K220" s="9"/>
    </row>
    <row r="221" spans="1:11" s="1" customFormat="1" ht="53" customHeight="1" x14ac:dyDescent="0.2">
      <c r="A221" s="9"/>
      <c r="B221" s="9"/>
      <c r="C221" s="10"/>
      <c r="D221" s="9"/>
      <c r="E221" s="11"/>
      <c r="F221" s="12"/>
      <c r="G221" s="13"/>
      <c r="H221" s="13"/>
      <c r="I221" s="14"/>
      <c r="J221" s="15"/>
      <c r="K221" s="9"/>
    </row>
    <row r="222" spans="1:11" s="1" customFormat="1" ht="53" customHeight="1" x14ac:dyDescent="0.2">
      <c r="A222" s="9"/>
      <c r="B222" s="9"/>
      <c r="C222" s="10"/>
      <c r="D222" s="9"/>
      <c r="E222" s="11"/>
      <c r="F222" s="12"/>
      <c r="G222" s="13"/>
      <c r="H222" s="13"/>
      <c r="I222" s="14"/>
      <c r="J222" s="15"/>
      <c r="K222" s="9"/>
    </row>
    <row r="223" spans="1:11" s="1" customFormat="1" ht="53" customHeight="1" x14ac:dyDescent="0.2">
      <c r="A223" s="26"/>
      <c r="B223" s="26"/>
      <c r="C223" s="27"/>
      <c r="D223" s="26"/>
      <c r="E223" s="28"/>
      <c r="F223" s="29"/>
      <c r="G223" s="30"/>
      <c r="H223" s="30"/>
      <c r="I223" s="31"/>
      <c r="J223" s="32"/>
      <c r="K223" s="26"/>
    </row>
    <row r="224" spans="1:11" s="1" customFormat="1" ht="53" customHeight="1" x14ac:dyDescent="0.2">
      <c r="A224" s="26"/>
      <c r="B224" s="26"/>
      <c r="C224" s="27"/>
      <c r="D224" s="26"/>
      <c r="E224" s="28"/>
      <c r="F224" s="29"/>
      <c r="G224" s="30"/>
      <c r="H224" s="30"/>
      <c r="I224" s="31"/>
      <c r="J224" s="32"/>
      <c r="K224" s="26"/>
    </row>
    <row r="225" spans="1:11" s="1" customFormat="1" ht="53" customHeight="1" x14ac:dyDescent="0.2">
      <c r="A225" s="9"/>
      <c r="B225" s="9"/>
      <c r="C225" s="10"/>
      <c r="D225" s="9"/>
      <c r="E225" s="11"/>
      <c r="F225" s="12"/>
      <c r="G225" s="16"/>
      <c r="H225" s="13"/>
      <c r="I225" s="17"/>
      <c r="J225" s="15"/>
      <c r="K225" s="9"/>
    </row>
    <row r="226" spans="1:11" s="1" customFormat="1" ht="53" customHeight="1" x14ac:dyDescent="0.2">
      <c r="A226" s="9"/>
      <c r="B226" s="9"/>
      <c r="C226" s="10"/>
      <c r="D226" s="9"/>
      <c r="E226" s="11"/>
      <c r="F226" s="12"/>
      <c r="G226" s="16"/>
      <c r="H226" s="13"/>
      <c r="I226" s="17"/>
      <c r="J226" s="15"/>
      <c r="K226" s="9"/>
    </row>
    <row r="227" spans="1:11" s="1" customFormat="1" ht="53" customHeight="1" x14ac:dyDescent="0.2">
      <c r="A227" s="9"/>
      <c r="B227" s="9"/>
      <c r="C227" s="10"/>
      <c r="D227" s="9"/>
      <c r="E227" s="11"/>
      <c r="F227" s="12"/>
      <c r="G227" s="13"/>
      <c r="H227" s="13"/>
      <c r="I227" s="14"/>
      <c r="J227" s="15"/>
      <c r="K227" s="9"/>
    </row>
    <row r="228" spans="1:11" s="1" customFormat="1" ht="53" customHeight="1" x14ac:dyDescent="0.2">
      <c r="A228" s="9"/>
      <c r="B228" s="9"/>
      <c r="C228" s="10"/>
      <c r="D228" s="9"/>
      <c r="E228" s="11"/>
      <c r="F228" s="12"/>
      <c r="G228" s="13"/>
      <c r="H228" s="13"/>
      <c r="I228" s="14"/>
      <c r="J228" s="15"/>
      <c r="K228" s="9"/>
    </row>
    <row r="229" spans="1:11" s="1" customFormat="1" ht="53" customHeight="1" x14ac:dyDescent="0.2">
      <c r="A229" s="26"/>
      <c r="B229" s="26"/>
      <c r="C229" s="27"/>
      <c r="D229" s="26"/>
      <c r="E229" s="28"/>
      <c r="F229" s="29"/>
      <c r="G229" s="30"/>
      <c r="H229" s="30"/>
      <c r="I229" s="31"/>
      <c r="J229" s="32"/>
      <c r="K229" s="26"/>
    </row>
    <row r="230" spans="1:11" s="1" customFormat="1" ht="53" customHeight="1" x14ac:dyDescent="0.2">
      <c r="A230" s="26"/>
      <c r="B230" s="26"/>
      <c r="C230" s="27"/>
      <c r="D230" s="26"/>
      <c r="E230" s="28"/>
      <c r="F230" s="29"/>
      <c r="G230" s="30"/>
      <c r="H230" s="30"/>
      <c r="I230" s="31"/>
      <c r="J230" s="32"/>
      <c r="K230" s="26"/>
    </row>
    <row r="231" spans="1:11" s="1" customFormat="1" ht="53" customHeight="1" x14ac:dyDescent="0.2">
      <c r="A231" s="26"/>
      <c r="B231" s="26"/>
      <c r="C231" s="27"/>
      <c r="D231" s="26"/>
      <c r="E231" s="28"/>
      <c r="F231" s="29"/>
      <c r="G231" s="30"/>
      <c r="H231" s="30"/>
      <c r="I231" s="31"/>
      <c r="J231" s="32"/>
      <c r="K231" s="26"/>
    </row>
    <row r="232" spans="1:11" s="1" customFormat="1" ht="53" customHeight="1" x14ac:dyDescent="0.2">
      <c r="A232" s="26"/>
      <c r="B232" s="26"/>
      <c r="C232" s="27"/>
      <c r="D232" s="26"/>
      <c r="E232" s="28"/>
      <c r="F232" s="29"/>
      <c r="G232" s="30"/>
      <c r="H232" s="30"/>
      <c r="I232" s="31"/>
      <c r="J232" s="32"/>
      <c r="K232" s="26"/>
    </row>
    <row r="233" spans="1:11" s="1" customFormat="1" ht="53" customHeight="1" x14ac:dyDescent="0.2">
      <c r="A233" s="26"/>
      <c r="B233" s="26"/>
      <c r="C233" s="27"/>
      <c r="D233" s="26"/>
      <c r="E233" s="28"/>
      <c r="F233" s="29"/>
      <c r="G233" s="30"/>
      <c r="H233" s="30"/>
      <c r="I233" s="31"/>
      <c r="J233" s="32"/>
      <c r="K233" s="26"/>
    </row>
    <row r="234" spans="1:11" s="1" customFormat="1" ht="53" customHeight="1" x14ac:dyDescent="0.2">
      <c r="A234" s="26"/>
      <c r="B234" s="26"/>
      <c r="C234" s="27"/>
      <c r="D234" s="26"/>
      <c r="E234" s="28"/>
      <c r="F234" s="29"/>
      <c r="G234" s="30"/>
      <c r="H234" s="30"/>
      <c r="I234" s="31"/>
      <c r="J234" s="32"/>
      <c r="K234" s="26"/>
    </row>
    <row r="235" spans="1:11" s="1" customFormat="1" ht="53" customHeight="1" x14ac:dyDescent="0.2">
      <c r="A235" s="26"/>
      <c r="B235" s="26"/>
      <c r="C235" s="27"/>
      <c r="D235" s="26"/>
      <c r="E235" s="28"/>
      <c r="F235" s="29"/>
      <c r="G235" s="30"/>
      <c r="H235" s="30"/>
      <c r="I235" s="31"/>
      <c r="J235" s="32"/>
      <c r="K235" s="26"/>
    </row>
    <row r="236" spans="1:11" s="1" customFormat="1" ht="53" customHeight="1" x14ac:dyDescent="0.2">
      <c r="A236" s="26"/>
      <c r="B236" s="26"/>
      <c r="C236" s="27"/>
      <c r="D236" s="26"/>
      <c r="E236" s="28"/>
      <c r="F236" s="29"/>
      <c r="G236" s="30"/>
      <c r="H236" s="30"/>
      <c r="I236" s="31"/>
      <c r="J236" s="32"/>
      <c r="K236" s="26"/>
    </row>
    <row r="237" spans="1:11" s="1" customFormat="1" ht="53" customHeight="1" x14ac:dyDescent="0.2">
      <c r="A237" s="26"/>
      <c r="B237" s="26"/>
      <c r="C237" s="27"/>
      <c r="D237" s="26"/>
      <c r="E237" s="28"/>
      <c r="F237" s="29"/>
      <c r="G237" s="30"/>
      <c r="H237" s="30"/>
      <c r="I237" s="31"/>
      <c r="J237" s="32"/>
      <c r="K237" s="26"/>
    </row>
    <row r="238" spans="1:11" s="1" customFormat="1" ht="53" customHeight="1" x14ac:dyDescent="0.2">
      <c r="A238" s="26"/>
      <c r="B238" s="26"/>
      <c r="C238" s="27"/>
      <c r="D238" s="26"/>
      <c r="E238" s="28"/>
      <c r="F238" s="29"/>
      <c r="G238" s="30"/>
      <c r="H238" s="30"/>
      <c r="I238" s="31"/>
      <c r="J238" s="32"/>
      <c r="K238" s="26"/>
    </row>
    <row r="239" spans="1:11" s="1" customFormat="1" ht="53" customHeight="1" x14ac:dyDescent="0.2">
      <c r="A239" s="26"/>
      <c r="B239" s="26"/>
      <c r="C239" s="27"/>
      <c r="D239" s="26"/>
      <c r="E239" s="28"/>
      <c r="F239" s="29"/>
      <c r="G239" s="33"/>
      <c r="H239" s="30"/>
      <c r="I239" s="34"/>
      <c r="J239" s="32"/>
      <c r="K239" s="26"/>
    </row>
    <row r="240" spans="1:11" s="1" customFormat="1" ht="53" customHeight="1" x14ac:dyDescent="0.2">
      <c r="A240" s="26"/>
      <c r="B240" s="26"/>
      <c r="C240" s="27"/>
      <c r="D240" s="26"/>
      <c r="E240" s="28"/>
      <c r="F240" s="29"/>
      <c r="G240" s="30"/>
      <c r="H240" s="30"/>
      <c r="I240" s="31"/>
      <c r="J240" s="32"/>
      <c r="K240" s="26"/>
    </row>
    <row r="241" spans="1:11" s="1" customFormat="1" ht="53" customHeight="1" x14ac:dyDescent="0.2">
      <c r="A241" s="26"/>
      <c r="B241" s="26"/>
      <c r="C241" s="27"/>
      <c r="D241" s="26"/>
      <c r="E241" s="28"/>
      <c r="F241" s="29"/>
      <c r="G241" s="30"/>
      <c r="H241" s="30"/>
      <c r="I241" s="31"/>
      <c r="J241" s="32"/>
      <c r="K241" s="26"/>
    </row>
    <row r="242" spans="1:11" s="1" customFormat="1" ht="53" customHeight="1" x14ac:dyDescent="0.2">
      <c r="A242" s="26"/>
      <c r="B242" s="26"/>
      <c r="C242" s="27"/>
      <c r="D242" s="26"/>
      <c r="E242" s="28"/>
      <c r="F242" s="29"/>
      <c r="G242" s="30"/>
      <c r="H242" s="30"/>
      <c r="I242" s="31"/>
      <c r="J242" s="32"/>
      <c r="K242" s="26"/>
    </row>
    <row r="243" spans="1:11" s="1" customFormat="1" ht="53" customHeight="1" x14ac:dyDescent="0.2">
      <c r="A243" s="26"/>
      <c r="B243" s="26"/>
      <c r="C243" s="27"/>
      <c r="D243" s="26"/>
      <c r="E243" s="28"/>
      <c r="F243" s="29"/>
      <c r="G243" s="30"/>
      <c r="H243" s="30"/>
      <c r="I243" s="31"/>
      <c r="J243" s="32"/>
      <c r="K243" s="26"/>
    </row>
    <row r="244" spans="1:11" s="1" customFormat="1" ht="53" customHeight="1" x14ac:dyDescent="0.2">
      <c r="A244" s="26"/>
      <c r="B244" s="26"/>
      <c r="C244" s="27"/>
      <c r="D244" s="26"/>
      <c r="E244" s="28"/>
      <c r="F244" s="29"/>
      <c r="G244" s="30"/>
      <c r="H244" s="30"/>
      <c r="I244" s="31"/>
      <c r="J244" s="32"/>
      <c r="K244" s="26"/>
    </row>
    <row r="245" spans="1:11" s="1" customFormat="1" ht="53" customHeight="1" x14ac:dyDescent="0.2">
      <c r="A245" s="26"/>
      <c r="B245" s="26"/>
      <c r="C245" s="27"/>
      <c r="D245" s="26"/>
      <c r="E245" s="28"/>
      <c r="F245" s="29"/>
      <c r="G245" s="30"/>
      <c r="H245" s="30"/>
      <c r="I245" s="31"/>
      <c r="J245" s="32"/>
      <c r="K245" s="26"/>
    </row>
    <row r="246" spans="1:11" s="1" customFormat="1" ht="53" customHeight="1" x14ac:dyDescent="0.2">
      <c r="A246" s="26"/>
      <c r="B246" s="26"/>
      <c r="C246" s="27"/>
      <c r="D246" s="26"/>
      <c r="E246" s="28"/>
      <c r="F246" s="29"/>
      <c r="G246" s="30"/>
      <c r="H246" s="30"/>
      <c r="I246" s="31"/>
      <c r="J246" s="32"/>
      <c r="K246" s="26"/>
    </row>
    <row r="247" spans="1:11" s="1" customFormat="1" ht="53" customHeight="1" x14ac:dyDescent="0.2">
      <c r="A247" s="26"/>
      <c r="B247" s="26"/>
      <c r="C247" s="27"/>
      <c r="D247" s="26"/>
      <c r="E247" s="28"/>
      <c r="F247" s="29"/>
      <c r="G247" s="30"/>
      <c r="H247" s="30"/>
      <c r="I247" s="31"/>
      <c r="J247" s="32"/>
      <c r="K247" s="26"/>
    </row>
    <row r="248" spans="1:11" s="1" customFormat="1" ht="53" customHeight="1" x14ac:dyDescent="0.2">
      <c r="A248" s="26"/>
      <c r="B248" s="26"/>
      <c r="C248" s="27"/>
      <c r="D248" s="26"/>
      <c r="E248" s="28"/>
      <c r="F248" s="29"/>
      <c r="G248" s="30"/>
      <c r="H248" s="30"/>
      <c r="I248" s="31"/>
      <c r="J248" s="32"/>
      <c r="K248" s="26"/>
    </row>
    <row r="249" spans="1:11" s="1" customFormat="1" ht="53" customHeight="1" x14ac:dyDescent="0.2">
      <c r="A249" s="26"/>
      <c r="B249" s="26"/>
      <c r="C249" s="27"/>
      <c r="D249" s="26"/>
      <c r="E249" s="28"/>
      <c r="F249" s="29"/>
      <c r="G249" s="30"/>
      <c r="H249" s="30"/>
      <c r="I249" s="31"/>
      <c r="J249" s="32"/>
      <c r="K249" s="26"/>
    </row>
    <row r="250" spans="1:11" s="1" customFormat="1" ht="53" customHeight="1" x14ac:dyDescent="0.2">
      <c r="A250" s="26"/>
      <c r="B250" s="26"/>
      <c r="C250" s="27"/>
      <c r="D250" s="26"/>
      <c r="E250" s="28"/>
      <c r="F250" s="29"/>
      <c r="G250" s="30"/>
      <c r="H250" s="30"/>
      <c r="I250" s="31"/>
      <c r="J250" s="32"/>
      <c r="K250" s="26"/>
    </row>
    <row r="251" spans="1:11" s="1" customFormat="1" ht="53" customHeight="1" x14ac:dyDescent="0.2">
      <c r="A251" s="26"/>
      <c r="B251" s="26"/>
      <c r="C251" s="27"/>
      <c r="D251" s="26"/>
      <c r="E251" s="28"/>
      <c r="F251" s="29"/>
      <c r="G251" s="30"/>
      <c r="H251" s="30"/>
      <c r="I251" s="31"/>
      <c r="J251" s="32"/>
      <c r="K251" s="26"/>
    </row>
    <row r="252" spans="1:11" s="1" customFormat="1" ht="53" customHeight="1" x14ac:dyDescent="0.2">
      <c r="A252" s="26"/>
      <c r="B252" s="26"/>
      <c r="C252" s="27"/>
      <c r="D252" s="26"/>
      <c r="E252" s="28"/>
      <c r="F252" s="29"/>
      <c r="G252" s="30"/>
      <c r="H252" s="30"/>
      <c r="I252" s="31"/>
      <c r="J252" s="32"/>
      <c r="K252" s="26"/>
    </row>
    <row r="253" spans="1:11" s="1" customFormat="1" ht="53" customHeight="1" x14ac:dyDescent="0.2">
      <c r="A253" s="26"/>
      <c r="B253" s="26"/>
      <c r="C253" s="27"/>
      <c r="D253" s="26"/>
      <c r="E253" s="28"/>
      <c r="F253" s="29"/>
      <c r="G253" s="30"/>
      <c r="H253" s="30"/>
      <c r="I253" s="31"/>
      <c r="J253" s="32"/>
      <c r="K253" s="26"/>
    </row>
    <row r="254" spans="1:11" s="1" customFormat="1" ht="53" customHeight="1" x14ac:dyDescent="0.2">
      <c r="A254" s="26"/>
      <c r="B254" s="26"/>
      <c r="C254" s="27"/>
      <c r="D254" s="26"/>
      <c r="E254" s="28"/>
      <c r="F254" s="29"/>
      <c r="G254" s="30"/>
      <c r="H254" s="30"/>
      <c r="I254" s="31"/>
      <c r="J254" s="32"/>
      <c r="K254" s="26"/>
    </row>
    <row r="255" spans="1:11" s="1" customFormat="1" ht="53" customHeight="1" x14ac:dyDescent="0.2">
      <c r="A255" s="26"/>
      <c r="B255" s="26"/>
      <c r="C255" s="27"/>
      <c r="D255" s="26"/>
      <c r="E255" s="28"/>
      <c r="F255" s="29"/>
      <c r="G255" s="30"/>
      <c r="H255" s="30"/>
      <c r="I255" s="31"/>
      <c r="J255" s="32"/>
      <c r="K255" s="26"/>
    </row>
    <row r="256" spans="1:11" s="1" customFormat="1" ht="53" customHeight="1" x14ac:dyDescent="0.2">
      <c r="A256" s="26"/>
      <c r="B256" s="26"/>
      <c r="C256" s="27"/>
      <c r="D256" s="26"/>
      <c r="E256" s="28"/>
      <c r="F256" s="29"/>
      <c r="G256" s="30"/>
      <c r="H256" s="30"/>
      <c r="I256" s="31"/>
      <c r="J256" s="32"/>
      <c r="K256" s="26"/>
    </row>
    <row r="257" spans="1:11" s="1" customFormat="1" ht="53" customHeight="1" x14ac:dyDescent="0.2">
      <c r="A257" s="26"/>
      <c r="B257" s="26"/>
      <c r="C257" s="27"/>
      <c r="D257" s="26"/>
      <c r="E257" s="28"/>
      <c r="F257" s="29"/>
      <c r="G257" s="30"/>
      <c r="H257" s="30"/>
      <c r="I257" s="31"/>
      <c r="J257" s="32"/>
      <c r="K257" s="26"/>
    </row>
    <row r="258" spans="1:11" s="1" customFormat="1" ht="53" customHeight="1" x14ac:dyDescent="0.2">
      <c r="A258" s="26"/>
      <c r="B258" s="26"/>
      <c r="C258" s="27"/>
      <c r="D258" s="26"/>
      <c r="E258" s="28"/>
      <c r="F258" s="29"/>
      <c r="G258" s="30"/>
      <c r="H258" s="30"/>
      <c r="I258" s="31"/>
      <c r="J258" s="32"/>
      <c r="K258" s="26"/>
    </row>
    <row r="259" spans="1:11" s="1" customFormat="1" ht="53" customHeight="1" x14ac:dyDescent="0.2">
      <c r="A259" s="26"/>
      <c r="B259" s="26"/>
      <c r="C259" s="27"/>
      <c r="D259" s="26"/>
      <c r="E259" s="28"/>
      <c r="F259" s="29"/>
      <c r="G259" s="30"/>
      <c r="H259" s="30"/>
      <c r="I259" s="31"/>
      <c r="J259" s="32"/>
      <c r="K259" s="26"/>
    </row>
    <row r="260" spans="1:11" s="1" customFormat="1" ht="53" customHeight="1" x14ac:dyDescent="0.2">
      <c r="A260" s="26"/>
      <c r="B260" s="26"/>
      <c r="C260" s="27"/>
      <c r="D260" s="26"/>
      <c r="E260" s="28"/>
      <c r="F260" s="29"/>
      <c r="G260" s="30"/>
      <c r="H260" s="30"/>
      <c r="I260" s="31"/>
      <c r="J260" s="32"/>
      <c r="K260" s="26"/>
    </row>
    <row r="261" spans="1:11" s="1" customFormat="1" ht="53" customHeight="1" x14ac:dyDescent="0.2">
      <c r="A261" s="26"/>
      <c r="B261" s="26"/>
      <c r="C261" s="27"/>
      <c r="D261" s="26"/>
      <c r="E261" s="28"/>
      <c r="F261" s="29"/>
      <c r="G261" s="30"/>
      <c r="H261" s="30"/>
      <c r="I261" s="31"/>
      <c r="J261" s="32"/>
      <c r="K261" s="26"/>
    </row>
    <row r="262" spans="1:11" s="1" customFormat="1" ht="53" customHeight="1" x14ac:dyDescent="0.2">
      <c r="A262" s="26"/>
      <c r="B262" s="26"/>
      <c r="C262" s="27"/>
      <c r="D262" s="26"/>
      <c r="E262" s="28"/>
      <c r="F262" s="29"/>
      <c r="G262" s="30"/>
      <c r="H262" s="30"/>
      <c r="I262" s="31"/>
      <c r="J262" s="32"/>
      <c r="K262" s="26"/>
    </row>
    <row r="263" spans="1:11" s="1" customFormat="1" ht="53" customHeight="1" x14ac:dyDescent="0.2">
      <c r="A263" s="26"/>
      <c r="B263" s="26"/>
      <c r="C263" s="27"/>
      <c r="D263" s="26"/>
      <c r="E263" s="28"/>
      <c r="F263" s="29"/>
      <c r="G263" s="30"/>
      <c r="H263" s="30"/>
      <c r="I263" s="31"/>
      <c r="J263" s="32"/>
      <c r="K263" s="26"/>
    </row>
    <row r="264" spans="1:11" s="1" customFormat="1" ht="53" customHeight="1" x14ac:dyDescent="0.2">
      <c r="A264" s="26"/>
      <c r="B264" s="26"/>
      <c r="C264" s="27"/>
      <c r="D264" s="26"/>
      <c r="E264" s="28"/>
      <c r="F264" s="29"/>
      <c r="G264" s="30"/>
      <c r="H264" s="30"/>
      <c r="I264" s="31"/>
      <c r="J264" s="32"/>
      <c r="K264" s="26"/>
    </row>
    <row r="265" spans="1:11" s="1" customFormat="1" ht="53" customHeight="1" x14ac:dyDescent="0.2">
      <c r="A265" s="26"/>
      <c r="B265" s="26"/>
      <c r="C265" s="27"/>
      <c r="D265" s="26"/>
      <c r="E265" s="28"/>
      <c r="F265" s="29"/>
      <c r="G265" s="30"/>
      <c r="H265" s="30"/>
      <c r="I265" s="31"/>
      <c r="J265" s="32"/>
      <c r="K265" s="26"/>
    </row>
    <row r="266" spans="1:11" s="1" customFormat="1" ht="53" customHeight="1" x14ac:dyDescent="0.2">
      <c r="A266" s="26"/>
      <c r="B266" s="26"/>
      <c r="C266" s="27"/>
      <c r="D266" s="26"/>
      <c r="E266" s="28"/>
      <c r="F266" s="29"/>
      <c r="G266" s="30"/>
      <c r="H266" s="30"/>
      <c r="I266" s="31"/>
      <c r="J266" s="32"/>
      <c r="K266" s="26"/>
    </row>
    <row r="267" spans="1:11" s="1" customFormat="1" ht="53" customHeight="1" x14ac:dyDescent="0.2">
      <c r="A267" s="26"/>
      <c r="B267" s="26"/>
      <c r="C267" s="27"/>
      <c r="D267" s="26"/>
      <c r="E267" s="28"/>
      <c r="F267" s="29"/>
      <c r="G267" s="30"/>
      <c r="H267" s="30"/>
      <c r="I267" s="31"/>
      <c r="J267" s="32"/>
      <c r="K267" s="26"/>
    </row>
    <row r="268" spans="1:11" s="1" customFormat="1" ht="53" customHeight="1" x14ac:dyDescent="0.2">
      <c r="A268" s="26"/>
      <c r="B268" s="26"/>
      <c r="C268" s="27"/>
      <c r="D268" s="26"/>
      <c r="E268" s="28"/>
      <c r="F268" s="29"/>
      <c r="G268" s="30"/>
      <c r="H268" s="30"/>
      <c r="I268" s="31"/>
      <c r="J268" s="32"/>
      <c r="K268" s="26"/>
    </row>
    <row r="269" spans="1:11" s="1" customFormat="1" ht="53" customHeight="1" x14ac:dyDescent="0.2">
      <c r="A269" s="26"/>
      <c r="B269" s="26"/>
      <c r="C269" s="27"/>
      <c r="D269" s="26"/>
      <c r="E269" s="28"/>
      <c r="F269" s="29"/>
      <c r="G269" s="30"/>
      <c r="H269" s="30"/>
      <c r="I269" s="31"/>
      <c r="J269" s="32"/>
      <c r="K269" s="26"/>
    </row>
    <row r="270" spans="1:11" s="1" customFormat="1" ht="53" customHeight="1" x14ac:dyDescent="0.2">
      <c r="A270" s="26"/>
      <c r="B270" s="26"/>
      <c r="C270" s="27"/>
      <c r="D270" s="26"/>
      <c r="E270" s="28"/>
      <c r="F270" s="29"/>
      <c r="G270" s="30"/>
      <c r="H270" s="30"/>
      <c r="I270" s="31"/>
      <c r="J270" s="32"/>
      <c r="K270" s="26"/>
    </row>
    <row r="271" spans="1:11" ht="53" customHeight="1" x14ac:dyDescent="0.2">
      <c r="A271" s="26"/>
      <c r="B271" s="26"/>
      <c r="C271" s="27"/>
      <c r="D271" s="26"/>
      <c r="E271" s="28"/>
      <c r="F271" s="29"/>
      <c r="G271" s="30"/>
      <c r="H271" s="30"/>
      <c r="I271" s="31"/>
      <c r="J271" s="32"/>
      <c r="K271" s="26"/>
    </row>
    <row r="272" spans="1:11" ht="53" customHeight="1" x14ac:dyDescent="0.2">
      <c r="A272" s="26"/>
      <c r="B272" s="26"/>
      <c r="C272" s="27"/>
      <c r="D272" s="26"/>
      <c r="E272" s="28"/>
      <c r="F272" s="29"/>
      <c r="G272" s="30"/>
      <c r="H272" s="30"/>
      <c r="I272" s="31"/>
      <c r="J272" s="32"/>
      <c r="K272" s="26"/>
    </row>
    <row r="273" spans="1:11" ht="53" customHeight="1" x14ac:dyDescent="0.2">
      <c r="A273" s="26"/>
      <c r="B273" s="26"/>
      <c r="C273" s="27"/>
      <c r="D273" s="26"/>
      <c r="E273" s="28"/>
      <c r="F273" s="29"/>
      <c r="G273" s="30"/>
      <c r="H273" s="30"/>
      <c r="I273" s="31"/>
      <c r="J273" s="32"/>
      <c r="K273" s="26"/>
    </row>
    <row r="274" spans="1:11" ht="53" customHeight="1" x14ac:dyDescent="0.2">
      <c r="A274" s="26"/>
      <c r="B274" s="26"/>
      <c r="C274" s="27"/>
      <c r="D274" s="26"/>
      <c r="E274" s="28"/>
      <c r="F274" s="29"/>
      <c r="G274" s="30"/>
      <c r="H274" s="30"/>
      <c r="I274" s="31"/>
      <c r="J274" s="32"/>
      <c r="K274" s="26"/>
    </row>
    <row r="275" spans="1:11" ht="53" customHeight="1" x14ac:dyDescent="0.2">
      <c r="A275" s="26"/>
      <c r="B275" s="26"/>
      <c r="C275" s="27"/>
      <c r="D275" s="26"/>
      <c r="E275" s="28"/>
      <c r="F275" s="29"/>
      <c r="G275" s="30"/>
      <c r="H275" s="30"/>
      <c r="I275" s="31"/>
      <c r="J275" s="32"/>
      <c r="K275" s="26"/>
    </row>
    <row r="276" spans="1:11" ht="53" customHeight="1" x14ac:dyDescent="0.2">
      <c r="A276" s="26"/>
      <c r="B276" s="26"/>
      <c r="C276" s="27"/>
      <c r="D276" s="26"/>
      <c r="E276" s="28"/>
      <c r="F276" s="29"/>
      <c r="G276" s="30"/>
      <c r="H276" s="30"/>
      <c r="I276" s="31"/>
      <c r="J276" s="32"/>
      <c r="K276" s="26"/>
    </row>
    <row r="277" spans="1:11" ht="53" customHeight="1" x14ac:dyDescent="0.2">
      <c r="A277" s="26"/>
      <c r="B277" s="26"/>
      <c r="C277" s="27"/>
      <c r="D277" s="26"/>
      <c r="E277" s="28"/>
      <c r="F277" s="29"/>
      <c r="G277" s="30"/>
      <c r="H277" s="30"/>
      <c r="I277" s="31"/>
      <c r="J277" s="32"/>
      <c r="K277" s="26"/>
    </row>
    <row r="278" spans="1:11" ht="53" customHeight="1" x14ac:dyDescent="0.2">
      <c r="A278" s="26"/>
      <c r="B278" s="26"/>
      <c r="C278" s="27"/>
      <c r="D278" s="26"/>
      <c r="E278" s="28"/>
      <c r="F278" s="29"/>
      <c r="G278" s="30"/>
      <c r="H278" s="30"/>
      <c r="I278" s="31"/>
      <c r="J278" s="32"/>
      <c r="K278" s="26"/>
    </row>
    <row r="279" spans="1:11" ht="53" customHeight="1" x14ac:dyDescent="0.2">
      <c r="A279" s="26"/>
      <c r="B279" s="26"/>
      <c r="C279" s="27"/>
      <c r="D279" s="26"/>
      <c r="E279" s="28"/>
      <c r="F279" s="29"/>
      <c r="G279" s="30"/>
      <c r="H279" s="30"/>
      <c r="I279" s="31"/>
      <c r="J279" s="32"/>
      <c r="K279" s="26"/>
    </row>
    <row r="280" spans="1:11" ht="53" customHeight="1" x14ac:dyDescent="0.2">
      <c r="A280" s="26"/>
      <c r="B280" s="26"/>
      <c r="C280" s="27"/>
      <c r="D280" s="26"/>
      <c r="E280" s="28"/>
      <c r="F280" s="29"/>
      <c r="G280" s="30"/>
      <c r="H280" s="30"/>
      <c r="I280" s="31"/>
      <c r="J280" s="32"/>
      <c r="K280" s="26"/>
    </row>
    <row r="281" spans="1:11" ht="53" customHeight="1" x14ac:dyDescent="0.2">
      <c r="A281" s="26"/>
      <c r="B281" s="26"/>
      <c r="C281" s="27"/>
      <c r="D281" s="26"/>
      <c r="E281" s="28"/>
      <c r="F281" s="29"/>
      <c r="G281" s="30"/>
      <c r="H281" s="30"/>
      <c r="I281" s="31"/>
      <c r="J281" s="32"/>
      <c r="K281" s="26"/>
    </row>
    <row r="282" spans="1:11" ht="53" customHeight="1" x14ac:dyDescent="0.2">
      <c r="A282" s="26"/>
      <c r="B282" s="26"/>
      <c r="C282" s="27"/>
      <c r="D282" s="26"/>
      <c r="E282" s="28"/>
      <c r="F282" s="29"/>
      <c r="G282" s="30"/>
      <c r="H282" s="30"/>
      <c r="I282" s="31"/>
      <c r="J282" s="32"/>
      <c r="K282" s="26"/>
    </row>
    <row r="283" spans="1:11" ht="53" customHeight="1" x14ac:dyDescent="0.2">
      <c r="A283" s="26"/>
      <c r="B283" s="26"/>
      <c r="C283" s="27"/>
      <c r="D283" s="26"/>
      <c r="E283" s="28"/>
      <c r="F283" s="29"/>
      <c r="G283" s="35"/>
      <c r="H283" s="30"/>
      <c r="I283" s="34"/>
      <c r="J283" s="32"/>
      <c r="K283" s="26"/>
    </row>
    <row r="284" spans="1:11" ht="53" customHeight="1" x14ac:dyDescent="0.2">
      <c r="A284" s="26"/>
      <c r="B284" s="26"/>
      <c r="C284" s="27"/>
      <c r="D284" s="26"/>
      <c r="E284" s="28"/>
      <c r="F284" s="29"/>
      <c r="G284" s="33"/>
      <c r="H284" s="30"/>
      <c r="I284" s="34"/>
      <c r="J284" s="32"/>
      <c r="K284" s="26"/>
    </row>
    <row r="285" spans="1:11" ht="53" customHeight="1" x14ac:dyDescent="0.2">
      <c r="A285" s="26"/>
      <c r="B285" s="26"/>
      <c r="C285" s="27"/>
      <c r="D285" s="26"/>
      <c r="E285" s="28"/>
      <c r="F285" s="29"/>
      <c r="G285" s="30"/>
      <c r="H285" s="30"/>
      <c r="I285" s="31"/>
      <c r="J285" s="32"/>
      <c r="K285" s="26"/>
    </row>
    <row r="286" spans="1:11" ht="53" customHeight="1" x14ac:dyDescent="0.2">
      <c r="A286" s="26"/>
      <c r="B286" s="26"/>
      <c r="C286" s="27"/>
      <c r="D286" s="26"/>
      <c r="E286" s="28"/>
      <c r="F286" s="29"/>
      <c r="G286" s="30"/>
      <c r="H286" s="30"/>
      <c r="I286" s="31"/>
      <c r="J286" s="32"/>
      <c r="K286" s="26"/>
    </row>
    <row r="287" spans="1:11" ht="53" customHeight="1" x14ac:dyDescent="0.2">
      <c r="A287" s="26"/>
      <c r="B287" s="26"/>
      <c r="C287" s="27"/>
      <c r="D287" s="26"/>
      <c r="E287" s="28"/>
      <c r="F287" s="29"/>
      <c r="G287" s="30"/>
      <c r="H287" s="30"/>
      <c r="I287" s="31"/>
      <c r="J287" s="32"/>
      <c r="K287" s="26"/>
    </row>
    <row r="288" spans="1:11" ht="53" customHeight="1" x14ac:dyDescent="0.2">
      <c r="A288" s="26"/>
      <c r="B288" s="26"/>
      <c r="C288" s="27"/>
      <c r="D288" s="26"/>
      <c r="E288" s="28"/>
      <c r="F288" s="29"/>
      <c r="G288" s="30"/>
      <c r="H288" s="30"/>
      <c r="I288" s="31"/>
      <c r="J288" s="32"/>
      <c r="K288" s="26"/>
    </row>
    <row r="289" spans="1:11" ht="53" customHeight="1" x14ac:dyDescent="0.2">
      <c r="A289" s="26"/>
      <c r="B289" s="26"/>
      <c r="C289" s="27"/>
      <c r="D289" s="26"/>
      <c r="E289" s="28"/>
      <c r="F289" s="29"/>
      <c r="G289" s="30"/>
      <c r="H289" s="30"/>
      <c r="I289" s="31"/>
      <c r="J289" s="32"/>
      <c r="K289" s="26"/>
    </row>
    <row r="290" spans="1:11" ht="53" customHeight="1" x14ac:dyDescent="0.2">
      <c r="A290" s="26"/>
      <c r="B290" s="26"/>
      <c r="C290" s="27"/>
      <c r="D290" s="26"/>
      <c r="E290" s="28"/>
      <c r="F290" s="29"/>
      <c r="G290" s="30"/>
      <c r="H290" s="30"/>
      <c r="I290" s="31"/>
      <c r="J290" s="32"/>
      <c r="K290" s="26"/>
    </row>
    <row r="291" spans="1:11" ht="53" customHeight="1" x14ac:dyDescent="0.2">
      <c r="A291" s="26"/>
      <c r="B291" s="26"/>
      <c r="C291" s="27"/>
      <c r="D291" s="26"/>
      <c r="E291" s="28"/>
      <c r="F291" s="29"/>
      <c r="G291" s="30"/>
      <c r="H291" s="30"/>
      <c r="I291" s="31"/>
      <c r="J291" s="32"/>
      <c r="K291" s="26"/>
    </row>
    <row r="292" spans="1:11" ht="53" customHeight="1" x14ac:dyDescent="0.2">
      <c r="A292" s="26"/>
      <c r="B292" s="26"/>
      <c r="C292" s="27"/>
      <c r="D292" s="26"/>
      <c r="E292" s="28"/>
      <c r="F292" s="29"/>
      <c r="G292" s="30"/>
      <c r="H292" s="30"/>
      <c r="I292" s="31"/>
      <c r="J292" s="32"/>
      <c r="K292" s="26"/>
    </row>
    <row r="293" spans="1:11" ht="53" customHeight="1" x14ac:dyDescent="0.2">
      <c r="A293" s="26"/>
      <c r="B293" s="26"/>
      <c r="C293" s="27"/>
      <c r="D293" s="26"/>
      <c r="E293" s="28"/>
      <c r="F293" s="29"/>
      <c r="G293" s="30"/>
      <c r="H293" s="30"/>
      <c r="I293" s="31"/>
      <c r="J293" s="32"/>
      <c r="K293" s="26"/>
    </row>
    <row r="294" spans="1:11" ht="53" customHeight="1" x14ac:dyDescent="0.2">
      <c r="A294" s="26"/>
      <c r="B294" s="26"/>
      <c r="C294" s="27"/>
      <c r="D294" s="26"/>
      <c r="E294" s="28"/>
      <c r="F294" s="29"/>
      <c r="G294" s="30"/>
      <c r="H294" s="30"/>
      <c r="I294" s="31"/>
      <c r="J294" s="32"/>
      <c r="K294" s="26"/>
    </row>
    <row r="295" spans="1:11" ht="53" customHeight="1" x14ac:dyDescent="0.2">
      <c r="A295" s="26"/>
      <c r="B295" s="26"/>
      <c r="C295" s="27"/>
      <c r="D295" s="26"/>
      <c r="E295" s="28"/>
      <c r="F295" s="29"/>
      <c r="G295" s="30"/>
      <c r="H295" s="30"/>
      <c r="I295" s="31"/>
      <c r="J295" s="32"/>
      <c r="K295" s="26"/>
    </row>
    <row r="296" spans="1:11" ht="53" customHeight="1" x14ac:dyDescent="0.2">
      <c r="A296" s="26"/>
      <c r="B296" s="26"/>
      <c r="C296" s="27"/>
      <c r="D296" s="26"/>
      <c r="E296" s="28"/>
      <c r="F296" s="29"/>
      <c r="G296" s="36"/>
      <c r="H296" s="30"/>
      <c r="I296" s="36"/>
      <c r="J296" s="32"/>
      <c r="K296" s="26"/>
    </row>
    <row r="297" spans="1:11" ht="53" customHeight="1" x14ac:dyDescent="0.2">
      <c r="A297" s="26"/>
      <c r="B297" s="26"/>
      <c r="C297" s="27"/>
      <c r="D297" s="26"/>
      <c r="E297" s="28"/>
      <c r="F297" s="29"/>
      <c r="G297" s="36"/>
      <c r="H297" s="30"/>
      <c r="I297" s="36"/>
      <c r="J297" s="32"/>
      <c r="K297" s="26"/>
    </row>
    <row r="298" spans="1:11" ht="53" customHeight="1" x14ac:dyDescent="0.2">
      <c r="A298" s="26"/>
      <c r="B298" s="26"/>
      <c r="C298" s="27"/>
      <c r="D298" s="26"/>
      <c r="E298" s="28"/>
      <c r="F298" s="29"/>
      <c r="G298" s="36"/>
      <c r="H298" s="30"/>
      <c r="I298" s="36"/>
      <c r="J298" s="32"/>
      <c r="K298" s="26"/>
    </row>
    <row r="299" spans="1:11" ht="53" customHeight="1" x14ac:dyDescent="0.2">
      <c r="A299" s="26"/>
      <c r="B299" s="26"/>
      <c r="C299" s="27"/>
      <c r="D299" s="26"/>
      <c r="E299" s="28"/>
      <c r="F299" s="29"/>
      <c r="G299" s="36"/>
      <c r="H299" s="30"/>
      <c r="I299" s="36"/>
      <c r="J299" s="32"/>
      <c r="K299" s="26"/>
    </row>
    <row r="300" spans="1:11" ht="53.25" customHeight="1" x14ac:dyDescent="0.2">
      <c r="A300" s="9"/>
      <c r="B300" s="9"/>
      <c r="C300" s="10"/>
      <c r="D300" s="9"/>
      <c r="E300" s="11"/>
      <c r="F300" s="12"/>
      <c r="G300" s="13"/>
      <c r="H300" s="13"/>
      <c r="I300" s="14"/>
      <c r="J300" s="15"/>
      <c r="K300" s="9"/>
    </row>
    <row r="301" spans="1:11" ht="53.25" customHeight="1" x14ac:dyDescent="0.2">
      <c r="A301" s="9"/>
      <c r="B301" s="9"/>
      <c r="C301" s="10"/>
      <c r="D301" s="9"/>
      <c r="E301" s="11"/>
      <c r="F301" s="12"/>
      <c r="G301" s="13"/>
      <c r="H301" s="13"/>
      <c r="I301" s="14"/>
      <c r="J301" s="15"/>
      <c r="K301" s="9"/>
    </row>
    <row r="302" spans="1:11" ht="16.5" x14ac:dyDescent="0.2">
      <c r="A302" s="26"/>
      <c r="B302" s="26"/>
      <c r="C302" s="27"/>
      <c r="D302" s="26"/>
      <c r="E302" s="28"/>
      <c r="F302" s="29"/>
      <c r="G302" s="30"/>
      <c r="H302" s="30"/>
      <c r="I302" s="31"/>
      <c r="J302" s="32"/>
      <c r="K302" s="26"/>
    </row>
    <row r="303" spans="1:11" ht="16.5" x14ac:dyDescent="0.2">
      <c r="A303" s="26"/>
      <c r="B303" s="26"/>
      <c r="C303" s="27"/>
      <c r="D303" s="26"/>
      <c r="E303" s="28"/>
      <c r="F303" s="29"/>
      <c r="G303" s="33"/>
      <c r="H303" s="30"/>
      <c r="I303" s="34"/>
      <c r="J303" s="32"/>
      <c r="K303" s="26"/>
    </row>
    <row r="304" spans="1:11" ht="53.25" customHeight="1" x14ac:dyDescent="0.2">
      <c r="A304" s="37"/>
      <c r="B304" s="37"/>
      <c r="C304" s="38"/>
      <c r="D304" s="37"/>
      <c r="E304" s="39"/>
      <c r="F304" s="40"/>
      <c r="G304" s="41"/>
      <c r="H304" s="42"/>
      <c r="I304" s="43"/>
      <c r="J304" s="44"/>
      <c r="K304" s="37"/>
    </row>
    <row r="305" spans="1:11" ht="53.25" customHeight="1" x14ac:dyDescent="0.2">
      <c r="A305" s="9"/>
      <c r="B305" s="9"/>
      <c r="C305" s="10"/>
      <c r="D305" s="9"/>
      <c r="E305" s="11"/>
      <c r="F305" s="12"/>
      <c r="G305" s="16"/>
      <c r="H305" s="13"/>
      <c r="I305" s="17"/>
      <c r="J305" s="15"/>
      <c r="K305" s="9"/>
    </row>
    <row r="306" spans="1:11" ht="53.25" customHeight="1" x14ac:dyDescent="0.2">
      <c r="A306" s="9"/>
      <c r="B306" s="9"/>
      <c r="C306" s="10"/>
      <c r="D306" s="9"/>
      <c r="E306" s="11"/>
      <c r="F306" s="12"/>
      <c r="G306" s="13"/>
      <c r="H306" s="13"/>
      <c r="I306" s="14"/>
      <c r="J306" s="15"/>
      <c r="K306" s="9"/>
    </row>
    <row r="307" spans="1:11" ht="53.25" customHeight="1" x14ac:dyDescent="0.2">
      <c r="A307" s="9"/>
      <c r="B307" s="9"/>
      <c r="C307" s="10"/>
      <c r="D307" s="9"/>
      <c r="E307" s="11"/>
      <c r="F307" s="12"/>
      <c r="G307" s="13"/>
      <c r="H307" s="13"/>
      <c r="I307" s="14"/>
      <c r="J307" s="15"/>
      <c r="K307" s="9"/>
    </row>
    <row r="308" spans="1:11" ht="53.25" customHeight="1" x14ac:dyDescent="0.2">
      <c r="A308" s="9"/>
      <c r="B308" s="9"/>
      <c r="C308" s="10"/>
      <c r="D308" s="9"/>
      <c r="E308" s="11"/>
      <c r="F308" s="12"/>
      <c r="G308" s="13"/>
      <c r="H308" s="13"/>
      <c r="I308" s="14"/>
      <c r="J308" s="15"/>
      <c r="K308" s="9"/>
    </row>
    <row r="309" spans="1:11" ht="53.25" customHeight="1" x14ac:dyDescent="0.2">
      <c r="A309" s="9"/>
      <c r="B309" s="9"/>
      <c r="C309" s="10"/>
      <c r="D309" s="9"/>
      <c r="E309" s="11"/>
      <c r="F309" s="12"/>
      <c r="G309" s="13"/>
      <c r="H309" s="13"/>
      <c r="I309" s="14"/>
      <c r="J309" s="15"/>
      <c r="K309" s="9"/>
    </row>
    <row r="310" spans="1:11" ht="53.25" customHeight="1" x14ac:dyDescent="0.2">
      <c r="A310" s="9"/>
      <c r="B310" s="9"/>
      <c r="C310" s="10"/>
      <c r="D310" s="9"/>
      <c r="E310" s="11"/>
      <c r="F310" s="12"/>
      <c r="G310" s="13"/>
      <c r="H310" s="13"/>
      <c r="I310" s="14"/>
      <c r="J310" s="15"/>
      <c r="K310" s="9"/>
    </row>
    <row r="311" spans="1:11" ht="53.25" customHeight="1" x14ac:dyDescent="0.2">
      <c r="A311" s="9"/>
      <c r="B311" s="9"/>
      <c r="C311" s="10"/>
      <c r="D311" s="9"/>
      <c r="E311" s="11"/>
      <c r="F311" s="12"/>
      <c r="G311" s="13"/>
      <c r="H311" s="13"/>
      <c r="I311" s="14"/>
      <c r="J311" s="15"/>
      <c r="K311" s="9"/>
    </row>
  </sheetData>
  <autoFilter ref="A1:K234" xr:uid="{00000000-0009-0000-0000-000001000000}"/>
  <sortState xmlns:xlrd2="http://schemas.microsoft.com/office/spreadsheetml/2017/richdata2" ref="A2:K107">
    <sortCondition ref="C2:C107"/>
    <sortCondition ref="B2:B107"/>
    <sortCondition ref="H2:H107"/>
  </sortState>
  <phoneticPr fontId="1"/>
  <conditionalFormatting sqref="A56">
    <cfRule type="duplicateValues" dxfId="1" priority="1"/>
  </conditionalFormatting>
  <conditionalFormatting sqref="A278:A1048576 A1">
    <cfRule type="duplicateValues" dxfId="0" priority="8"/>
  </conditionalFormatting>
  <dataValidations count="1">
    <dataValidation type="date" allowBlank="1" showErrorMessage="1" error="H28.4.1からH29.3.31までの日付を記載してください。" prompt="_x000a_" sqref="C14:C22" xr:uid="{00000000-0002-0000-0100-000000000000}">
      <formula1>43191</formula1>
      <formula2>43555</formula2>
    </dataValidation>
  </dataValidations>
  <pageMargins left="0.19685039370078741" right="0.19685039370078741" top="0.78740157480314965" bottom="0.23622047244094491" header="0.51181102362204722" footer="0.19685039370078741"/>
  <pageSetup paperSize="9" scale="68" fitToHeight="0" orientation="landscape" r:id="rId1"/>
  <headerFooter>
    <oddHeader>&amp;C&amp;"ＭＳ　Ｐゴシック"&amp;14公共調達の適正化について（平成18年8月25日付財計第2017号）に基づく随意契約に係る情報の公表（物品役務等）</oddHead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随意契約結果書</vt:lpstr>
      <vt:lpstr>随契（物品役務）</vt:lpstr>
      <vt:lpstr>随意契約結果書!Print_Area</vt:lpstr>
      <vt:lpstr>'随契（物品役務）'!Print_Area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2024-06-18T08:13:21Z</dcterms:created>
  <dcterms:modified xsi:type="dcterms:W3CDTF">2026-06-22T04:34:10Z</dcterms:modified>
</cp:coreProperties>
</file>