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855783A9-0217-4233-8653-99E176446566}" xr6:coauthVersionLast="47" xr6:coauthVersionMax="47" xr10:uidLastSave="{00000000-0000-0000-0000-000000000000}"/>
  <workbookProtection workbookAlgorithmName="SHA-512" workbookHashValue="DrFrp7nh4hxxmQ1+hqTudx1fXfpfdqLdaHq/nd5kI7zFZ4fZTzJ/MtuGVSP0ao0m/Xj4pkzEkUHR4r/e5AeHew==" workbookSaltValue="9MxWgxZuHmzx6fVQ3EG0oA==" workbookSpinCount="100000" lockStructure="1"/>
  <bookViews>
    <workbookView xWindow="28680" yWindow="-120" windowWidth="29040" windowHeight="15840" xr2:uid="{00000000-000D-0000-FFFF-FFFF00000000}"/>
  </bookViews>
  <sheets>
    <sheet name="随意契約結果書" sheetId="3" r:id="rId1"/>
    <sheet name="随契（物品役務）" sheetId="1" state="hidden" r:id="rId2"/>
  </sheets>
  <externalReferences>
    <externalReference r:id="rId3"/>
  </externalReferences>
  <definedNames>
    <definedName name="_xlnm._FilterDatabase" localSheetId="1" hidden="1">'随契（物品役務）'!$A$1:$K$234</definedName>
    <definedName name="CCMSMGR_コード＿共有">#REF!</definedName>
    <definedName name="DBAHH_コード＿管理">#REF!</definedName>
    <definedName name="_xlnm.Print_Area" localSheetId="0">随意契約結果書!$A$1:$H$19</definedName>
    <definedName name="_xlnm.Print_Area" localSheetId="1">'随契（物品役務）'!$A$1:$K$277</definedName>
    <definedName name="_xlnm.Print_Titles" localSheetId="1">'随契（物品役務）'!#REF!</definedName>
    <definedName name="テーブル名_契約＿基本事項">#REF!</definedName>
    <definedName name="テーブル名_台帳＿一般競争">#REF!</definedName>
    <definedName name="テーブル名_台帳＿科目訂正">#REF!</definedName>
    <definedName name="テーブル名_台帳＿漢字内容">#REF!</definedName>
    <definedName name="テーブル名_台帳＿監督職員内容">#REF!</definedName>
    <definedName name="テーブル名_台帳＿基本事項１">#REF!</definedName>
    <definedName name="テーブル名_台帳＿基本事項２">#REF!</definedName>
    <definedName name="テーブル名_台帳＿技術者情報">#REF!</definedName>
    <definedName name="テーブル名_台帳＿繰越確定額">#REF!</definedName>
    <definedName name="テーブル名_台帳＿契約変更">#REF!</definedName>
    <definedName name="テーブル名_台帳＿検査内容">#REF!</definedName>
    <definedName name="テーブル名_台帳＿国債年割額">#REF!</definedName>
    <definedName name="テーブル名_台帳＿指名業者">#REF!</definedName>
    <definedName name="テーブル名_台帳＿指名業者支店情報">#REF!</definedName>
    <definedName name="テーブル名_台帳＿支出支払">#REF!</definedName>
    <definedName name="テーブル名_台帳＿支出負担行為">#REF!</definedName>
    <definedName name="テーブル名_台帳＿単契テーブル">#REF!</definedName>
    <definedName name="テーブル名_台帳＿入札状況">#REF!</definedName>
    <definedName name="テーブル名_台帳＿費目名称">#REF!</definedName>
    <definedName name="テーブル名_台帳＿理由内容">#REF!</definedName>
    <definedName name="台帳＿プロポーザル業者">'[1]台帳＿ 指名業者'!$1:$2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6" i="3"/>
  <c r="B4" i="3"/>
  <c r="B18" i="3" l="1"/>
  <c r="B16" i="3"/>
  <c r="B12"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4"/>
            <color indexed="81"/>
            <rFont val="ＭＳ Ｐゴシック"/>
            <family val="3"/>
            <charset val="128"/>
          </rPr>
          <t>プルダウンリストより案件を選択してください。</t>
        </r>
      </text>
    </comment>
  </commentList>
</comments>
</file>

<file path=xl/sharedStrings.xml><?xml version="1.0" encoding="utf-8"?>
<sst xmlns="http://schemas.openxmlformats.org/spreadsheetml/2006/main" count="230" uniqueCount="178">
  <si>
    <t>随　意　契　約　結　果　書</t>
    <rPh sb="0" eb="1">
      <t>ズイ</t>
    </rPh>
    <rPh sb="2" eb="3">
      <t>イ</t>
    </rPh>
    <rPh sb="4" eb="5">
      <t>チギリ</t>
    </rPh>
    <rPh sb="6" eb="7">
      <t>ヤク</t>
    </rPh>
    <rPh sb="8" eb="9">
      <t>ケッ</t>
    </rPh>
    <rPh sb="10" eb="11">
      <t>ハテ</t>
    </rPh>
    <rPh sb="12" eb="13">
      <t>ショ</t>
    </rPh>
    <phoneticPr fontId="1"/>
  </si>
  <si>
    <t>物品等の名称及び数量</t>
    <rPh sb="0" eb="2">
      <t>ブッピン</t>
    </rPh>
    <rPh sb="2" eb="3">
      <t>トウ</t>
    </rPh>
    <rPh sb="4" eb="6">
      <t>メイショウ</t>
    </rPh>
    <rPh sb="6" eb="7">
      <t>オヨ</t>
    </rPh>
    <rPh sb="8" eb="10">
      <t>スウリョウ</t>
    </rPh>
    <phoneticPr fontId="1"/>
  </si>
  <si>
    <t>プルダウンリストより案件を選択してください。</t>
    <rPh sb="10" eb="12">
      <t>アンケン</t>
    </rPh>
    <rPh sb="13" eb="15">
      <t>センタク</t>
    </rPh>
    <phoneticPr fontId="1"/>
  </si>
  <si>
    <t>契約担当官等の氏名並びにその所属する部局の名称及び所在地</t>
    <phoneticPr fontId="1"/>
  </si>
  <si>
    <t>契約締結日</t>
    <phoneticPr fontId="1"/>
  </si>
  <si>
    <t>契約の相手方の氏名及び住所</t>
    <rPh sb="7" eb="9">
      <t>シメイ</t>
    </rPh>
    <rPh sb="9" eb="10">
      <t>オヨ</t>
    </rPh>
    <phoneticPr fontId="1"/>
  </si>
  <si>
    <t>契約金額
（消費税及び地方消費税含む）</t>
    <rPh sb="2" eb="3">
      <t>キン</t>
    </rPh>
    <rPh sb="6" eb="9">
      <t>ショウヒゼイ</t>
    </rPh>
    <rPh sb="9" eb="10">
      <t>オヨ</t>
    </rPh>
    <rPh sb="11" eb="13">
      <t>チホウ</t>
    </rPh>
    <rPh sb="13" eb="16">
      <t>ショウヒゼイ</t>
    </rPh>
    <rPh sb="16" eb="17">
      <t>フク</t>
    </rPh>
    <phoneticPr fontId="1"/>
  </si>
  <si>
    <t>予定価格
（消費税及び地方消費税含む）</t>
    <rPh sb="0" eb="2">
      <t>ヨテイ</t>
    </rPh>
    <rPh sb="2" eb="4">
      <t>カカク</t>
    </rPh>
    <rPh sb="6" eb="9">
      <t>ショウヒゼイ</t>
    </rPh>
    <rPh sb="9" eb="10">
      <t>オヨ</t>
    </rPh>
    <rPh sb="11" eb="13">
      <t>チホウ</t>
    </rPh>
    <rPh sb="13" eb="16">
      <t>ショウヒゼイ</t>
    </rPh>
    <rPh sb="16" eb="17">
      <t>フク</t>
    </rPh>
    <phoneticPr fontId="1"/>
  </si>
  <si>
    <t>随意契約によることとした理由</t>
    <phoneticPr fontId="1"/>
  </si>
  <si>
    <t>備　　考</t>
    <rPh sb="0" eb="1">
      <t>ソナエ</t>
    </rPh>
    <rPh sb="3" eb="4">
      <t>コウ</t>
    </rPh>
    <phoneticPr fontId="1"/>
  </si>
  <si>
    <t>日本放送協会
東京都渋谷区神南２－２－１</t>
  </si>
  <si>
    <t>－</t>
  </si>
  <si>
    <t>一般財団法人建設業技術者センター
東京都千代田区二番町３　麹町スクエア４Ｆ</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</si>
  <si>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</si>
  <si>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</si>
  <si>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　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　本施設の操作は、新井郷川の洪水時における被害を軽減することを目的として実施するものであり、公共的、地域防災的なものであるため、出水時においてはその緊急性から迅速且つ的確な行動・判断をす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　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</si>
  <si>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特定非営利活動法人信濃川大河津資料館友の会
新潟県燕市大川津１２１５番地の７</t>
  </si>
  <si>
    <t>三条国道出張所建物賃貸借契約</t>
  </si>
  <si>
    <t>分任支出負担行為担当官
北陸地方整備局　立山砂防事務所長　石田　孝司
富山県中新川郡立山町芦峅寺字ブナ坂６１</t>
  </si>
  <si>
    <t>有限会社ジーエム商事
富山県礪波市太郎丸２丁目３６番地</t>
  </si>
  <si>
    <t>喜多方市長
福島県喜多方市字御清水東７２４４番地２</t>
  </si>
  <si>
    <t>宮川樋門外操作委託業務</t>
  </si>
  <si>
    <t>公立大学法人長野大学
長野県上田市大字下之郷６５８－１</t>
  </si>
  <si>
    <t>特定非営利活動法人神通砂防
岐阜県高山市奥飛騨温泉郷村上１４８０</t>
  </si>
  <si>
    <t>9110001004880</t>
  </si>
  <si>
    <t>6230001006471</t>
  </si>
  <si>
    <t>株式会社時事通信社
東京都中央区銀座５－１５－８</t>
  </si>
  <si>
    <t>7010001018703</t>
  </si>
  <si>
    <t>4010005000180</t>
  </si>
  <si>
    <t>1010005002667</t>
  </si>
  <si>
    <t>6010005018675</t>
  </si>
  <si>
    <t>本購入は、北陸地方整備局管内で発注する請負工事等の積算に用いる設計単価及び機械賃料を決定するための基礎資料として、建設資材等の価格を電子データで購入するものである。本購入にあたって参加者の有無を確認する公募手続きを行った結果、参加意思表明者が無かったため、唯一当該データを販売している者として、一般財団法人経済調査会を特定したものである。よって、会計法第２９条の３第４項及び予算決算及び会計令第１０２条の４第３号により、上記業者と随意契約を締結するものである。
会計法第２９条の３第４項及び予決令第１０２条の４第３号</t>
  </si>
  <si>
    <t/>
  </si>
  <si>
    <t>本件は、一般国道253号八箇峠道路の整備に伴い、整備済みである関越自動車道を立体交差（アンダーボックス）で整備すること及び、関越自動車道六日町インターの接続道路を一般国道253号現道から八箇峠道路に変更することに伴う、ランプ付替え工事を実施するものである。施工区分等については関越自動車道の管理者である東日本高速道路（株）との協議で、高速道路の施設に影響を及ぼす工事及び高速道路本線上等で通行規制を伴う工事については保安上及び施設の維持管理上、管理者である東日本高速道路（株）が施行を行う必要があることから、必要な内容について委託するものである。
会計法第２９条の３第４項及び予決令第１０２条の４第３号</t>
  </si>
  <si>
    <t xml:space="preserve">三条市長
</t>
  </si>
  <si>
    <t>分任支出負担行為担当官
北陸地方整備局　新潟国道事務所長　大谷　江二
新潟県新潟市中央区南笹口２丁目１番６５号</t>
  </si>
  <si>
    <t>　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</si>
  <si>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8110005013912</t>
  </si>
  <si>
    <t>国立大学法人新潟大学
新潟県新潟市西区五十嵐二の町８０５０番地</t>
  </si>
  <si>
    <t>3110005001789</t>
  </si>
  <si>
    <t>川口商事（株）
三条市東三条１－５－１</t>
  </si>
  <si>
    <t>2110001014003</t>
  </si>
  <si>
    <t>分任支出負担行為担当官
北陸地方整備局　羽越河川国道事務所長　松　本　喜　裕
新潟県村上市藤沢２７－１</t>
  </si>
  <si>
    <t>清流荒川を考える流域ワークショップ
新潟県村上市坂町２４０３－２０</t>
  </si>
  <si>
    <t>（株）公衛社
新潟県村上市坂町１７６１－１１</t>
  </si>
  <si>
    <t>1110001018335</t>
  </si>
  <si>
    <t>砺波市土地開発公社
富山県礪波市栄町７－３</t>
  </si>
  <si>
    <t>5230005005454</t>
  </si>
  <si>
    <t>5230002009301</t>
  </si>
  <si>
    <t>砺波市水道事業者
富山県砺波市栄町７番３号</t>
  </si>
  <si>
    <t>分任支出負担行為担当官
北陸地方整備局　金沢河川国道事務所長　五十川　泰史
石川県金沢市西念４丁目２３番５号</t>
  </si>
  <si>
    <t>特定非営利活動法人白峰まちづくり協議会
石川県白山市白峰ロ９番地</t>
  </si>
  <si>
    <t>2220005003255</t>
  </si>
  <si>
    <t>分任支出負担行為担当官
北陸地方整備局　千曲川河川事務所長　浅見　和人
長野県長野市鶴賀字峰村７４番地</t>
  </si>
  <si>
    <t>2000020202185</t>
  </si>
  <si>
    <t>8100005012031</t>
  </si>
  <si>
    <t>分任支出負担行為担当官
北陸地方整備局　神通川水系砂防事務所長　石井　崇
岐阜県飛騨市神岡町殿１０２０番地４</t>
  </si>
  <si>
    <t>4200005010169</t>
  </si>
  <si>
    <t>公益社団法人七尾市シルバー人材センター
石川県七尾市小島町西部１－３</t>
  </si>
  <si>
    <t>4220005007361</t>
  </si>
  <si>
    <t>株式会社エヌ・エス・ブイ
新潟市中央区和合町２－４－１８　第一和合ビル２０５</t>
  </si>
  <si>
    <t>8110001006779</t>
  </si>
  <si>
    <t>富山県道路公社
富山市舟橋北町４－１９　富山県森林水産会館内</t>
  </si>
  <si>
    <t>8110001004023</t>
  </si>
  <si>
    <t>株式会社新潟日報社
新潟市中央区万代３－１－１</t>
  </si>
  <si>
    <t>2010001063299</t>
  </si>
  <si>
    <t>エヌ・ティ・ティ・インフラネット株式会社
金沢市大手町１５－４０</t>
  </si>
  <si>
    <t>支出負担行為担当官
北陸地方整備局長　髙松　諭
新潟県新潟市中央区美咲町１－１－１　新潟美咲合同庁舎１号館</t>
  </si>
  <si>
    <t>一般社団法人北陸地域づくり協会
新潟市江南区亀田工業団地２－３－４</t>
  </si>
  <si>
    <t>9110005001593</t>
  </si>
  <si>
    <t>分任支出負担行為担当官
北陸地方整備局　能登復興事務所長　杉本　敦
石川県七尾市小島町西部２</t>
  </si>
  <si>
    <t>7000020072087</t>
  </si>
  <si>
    <t>東芝デジタルソリューションズ株式会社
神奈川県川崎市幸区堀川町７２－３４</t>
  </si>
  <si>
    <t>7010401052137</t>
  </si>
  <si>
    <t>一般財団法人日本建設情報総合センター
東京都港区赤坂５－２－２０　赤坂パークビル１４階</t>
  </si>
  <si>
    <t>4010405010556</t>
  </si>
  <si>
    <t>　本工事は、一般国道８号入善黒部バイパスの富山県下新川郡入善町地先における電線共同溝整備に伴い、引込管等を敷設するものである。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</si>
  <si>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令和７年度時事行政情報提供業務</t>
  </si>
  <si>
    <t>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よって、「ｉＪＡＭＰ」を提供している(株)時事通信社と契約を結ぶものである。
会計法第２９条の３第４項及び予決令第１０２条の４第３号</t>
  </si>
  <si>
    <t>Ｒ７能登復興事務所建物賃貸借その１</t>
  </si>
  <si>
    <t>能登復興事務所は令和７年４月１日から人員・規模が拡大することに伴い、建物の狭隘状態を解消するとともに、現在４箇所に分散している庁舎を集約するため、ＮＴＴ七尾ビルに入居予定となっている。本案券は、ＮＴＴ七尾ビルの設備工事が完了し入居可能な状態となるまでの間、現在賃貸借しているワークパル七尾を引き続き賃貸借するものである。公益社団法人七尾市シルバー人材センターが当施設を管理していることから、会計法第２９条の３第４項、予算決算及び会計令第１０２条の４第３号の規定に基づき、随意契約を締結するものである。
会計法第２９条の３第４項及び予決令第１０２条の４第３号</t>
  </si>
  <si>
    <t>令和７年度能登復興事務所建物定期賃貸借</t>
  </si>
  <si>
    <t>（株）ＮＴＴ西日本アセット・プランニング　北陸支店
石川県金沢市大手町１６－１　ＮＴＴ大手町ビル２棟２階</t>
  </si>
  <si>
    <t>本案件は、能登復興事務所が令和７年４月１日から人員・規模が拡大することに伴い、建物の狭隘状態を解消するとともに、現在４箇所に分散している庁舎を集約するため、ＮＴＴ七尾ビルを賃貸借するものである。（株）ＮＴＴ西日本アセット・プランニングが当ビルを管理していることから、会計法第２９条の３第４項、予算決算及び会計令第１０２条の４第３号の規定に基づき、随意契約を締結するものである。
会計法第２９条の３第４項及び予決令第１０２条の４第３号</t>
  </si>
  <si>
    <t>令和７年度放送受信契約</t>
  </si>
  <si>
    <t>　放送法第６４条第１項により、日本放送協会の放送を受信することのできる受信設備を設置した者は、日本放送協会とその放送の受信についての契約をしなければならない。　よって、会計法第２９条の３第４項及び予算決算及び会計令第１０２条の４第３号により、上記業者と随意契約を締結するものである。
会計法第２９条の３第４項及び予決令第１０２条の４第３号</t>
  </si>
  <si>
    <t>令和７年度姫川・関川総合水防演習運営補助業務</t>
  </si>
  <si>
    <t>　本業務は、自助・共助・公助が一体となって水害を防御又は軽減するため、水防関係機関の連携と水防体制の強化、水防技術の習得・錬磨、地域社会における水防意識の高揚、地域住民の水防活動への積極的な参加協力・理解を目的として、令和７年度に実施する姫川・関川総合水防演習の運営支援を行うものである。　本業務については、企画競争方式により選定することとし、｢選定委員会｣において企画提案書を審査した結果、技術的に優れた　株式会社エヌ・エス・ブイ　が特定された。　よって、会計法第29条の３第４項及び予算決算及び会計令第102条の４第３号の規定により、同者と随意契約を締結する。
会計法第２９条の３第４項及び予決令第１０２条の４第３号</t>
  </si>
  <si>
    <t>令和７年度企業情報等提供業務</t>
  </si>
  <si>
    <t>　本業務は、一般競争（指名競争）に参加する者に必要な資格の認定において、客観的評点の算出及び競争参加資格の確認に必要な下記企業情報等の提供を受けるものである。　客観的評点の算出に必要な情報　　・建設業の許可の情報　　・建設業者の財務や経営等の客観的な企業の情報　競争参加資格の確認に必要な情報　　・各建設業者に所属する技術者の情報　　・監理技術者の公共事業への専任状況の情報　上記法人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</si>
  <si>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令和７年度建設副産物等情報提供業務</t>
  </si>
  <si>
    <t>　本契約は、直轄工事と他の公共機関が発注する工事における建設副産物の排出計画・実績、再資源化施設・最終処分場に関する情報、及び建設発生土の搬出・搬入に関する情報を北陸地方整備局管内の本局・事務所に提供するものである。　本契約にあたって参加者の有無を確認する公募手続きを行った結果、参加意思表明者が無かったため、唯一当該業務を実施している者として、一般財団法人日本建設情報総合センターを特定したものである。
会計法第２９条の３第４項及び予決令第１０２条の４第３号</t>
  </si>
  <si>
    <t>令和７年度　公共事業労務費調査オンラインシステム運用保守業務</t>
  </si>
  <si>
    <t>　農林水産省及び国土交通省では、「公共事業労務費調査」と題し、公共工事の発注の際の工事費積算に使用するため、毎年、公共工事に従事する労働者の賃金を都道府県別及び職種別に実態調査し、その調査結果に基づいて「公共工事設計労務単価」を決定している。　本業務は、公共事業労務費調査に用いるオンラインシステムの運用保守を行うとともに、オンラインシステムの改修を目的とする全国連記業務であり、操作説明書更新、ヘルプデスク設置、ＡＩ自動応答システムの整備、操作説明会サポートを合わせて実施するものである。　オンラインシステムの運用保守にあたり、システムダウン等トラブル防止及び発生時の対応に関する留意点について企画能力が求められる内容であることから、企画提案の内容と担当者の経験や能力を総合的に評価する企画競争とした。　提出された企画提案書について総合的に判断した結果、求める業務実績を有する企業であり、業務への理解度及び特定テーマに対する提案内容が的確であり、かつ実現性も高く、予定技術者の経験・能力も含めて評価できるため、特定したものである。　以上のことから、会計法第 29 条の 3 第 4 項並びに予算決算及び会計令第 102 条の4 第 3号の規定により、上記法人を随意契約の相手方として選定するものである。
会計法第２９条の３第４項及び予決令第１０２条の４第３号</t>
  </si>
  <si>
    <t>令和７年度建設資材等価格データ（建設物価）購入</t>
  </si>
  <si>
    <t>一般財団法人建設物価調査会
新潟県新潟市中央区東万代町１丁目３０号</t>
  </si>
  <si>
    <t>　本購入は、北陸地方整備局管内で発注する請負工事等の積算に用いる設計単価及び機械賃料を決定するための基礎資料として、建設資材等の価格を電子データで購入するものである。　本購入にあたって参加者の有無を確認する公募手続きを行った結果、参加意思表明者が無かったため、唯一当該データを販売している者として、一般財団法人建設物価調査会を特定したものである。　よって、会計法第２９条の３第４項及び予算決算及び会計令第１０２条の４第３号により、上記業者と随意契約を締結するものである。
会計法第２９条の３第４項及び予決令第１０２条の４第３号</t>
  </si>
  <si>
    <t>令和７年度建設資材等価格データ（積算資料）購入</t>
  </si>
  <si>
    <t>一般財団法人経済調査会
新潟県新潟市中央区礎町通二ノ町２０７７朝日生命新潟万代橋ビル</t>
  </si>
  <si>
    <t>令和７年度一般国道２５３号八箇峠道路の関越自動車道交差接続に係る委託費</t>
  </si>
  <si>
    <t>東日本高速道路（株）新潟支社
新潟県新潟市山田２３１０－１</t>
  </si>
  <si>
    <t>令和７年度　土工データベース改良業務</t>
  </si>
  <si>
    <t>一般財団法人土木研究センター
東京都台東区台東１－６－４</t>
  </si>
  <si>
    <t>6010505002096</t>
  </si>
  <si>
    <t>　本業務は、道路分野の維持管理について、データを活用した更なる効率化・高度化に資する技術開発を促進するため、国土交通省、地方公共団体及び高速道路会社等の道路施設（土工）の点検等データを収集し提供できる基盤として整備した「全国道路施設点検データベース（土工）」の機能の追加、改良を行うものである。　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５年１１月から１２月に実施した結果、５法人（６分野）から申請があり、同懇談会において応募要領に照らした審議を実施した後、令和６年１月１６日に結果が公表されたところである。　同懇談会の審議結果を踏まえ、「道路施設のデータベース整備及び管理運営業務の担当地方整備局等、担当道路施設分野及びＤＢ管理運営機関の決定について（通知）」（令和６年１月１６日付、国道国技企第１７１号）により、東北地方整備局の担当する道路施設分野を「土工」、ＤＢ管理運営機関を「（一財）土木研究センター」と通知されたものである。　以上のことから、本業務は、会計法第２９条の３第４項及び予算決算及び会計令第１０２条の４第３号の規定により、上記相手方と契約を締結するものである。
会計法第２９条の３第４項及び予決令第１０２条の４第３号</t>
  </si>
  <si>
    <t>令和７年度新聞広告掲載作業（水原バイパス全線開通式）</t>
  </si>
  <si>
    <t>本作業は、令和７年６月に全線開通する国道４９号水原バイパスについて理解や愛着を深めてもらうため、開通式の周知を図るものである。新聞紙面を活用して新潟県内全域に向け効果的に広報を実施するにあたり、上記業者は、県内全域で発行しており、また全国紙を含めても県内最大の発行部数となっていることから、本業務を遂行できる唯一の新聞社である。以上の理由から、会計法第２９条の３第４項及び予決令第１０２条の４第３号の規定により、随意契約を行うものである。
会計法第２９条の３第４項及び予決令第１０２条の４第３号</t>
  </si>
  <si>
    <t>Ｒ７西川排水機場及び鳥屋野潟排水機場操作委託</t>
  </si>
  <si>
    <t>分任支出負担行為担当官
北陸地方整備局　信濃川下流河川事務所長　栗　林　孝　典
新潟県新潟市中央区文京町１４番１３号</t>
  </si>
  <si>
    <t>新潟市長
新潟県新潟市中央区学校町通１番町６０２番地１</t>
  </si>
  <si>
    <t>Ｒ７柳場第１雨水排水樋門他操作委託</t>
  </si>
  <si>
    <t>分任支出負担行為担当官
北陸地方整備局　信濃川下流河川事務所長　栗　林　孝　典
新潟県新潟市中央区文京町１４番１３号</t>
    <phoneticPr fontId="15"/>
  </si>
  <si>
    <t>Ｒ７胡桃山樋門及び胡桃山排水機場操作委託</t>
  </si>
  <si>
    <t>分任支出負担行為担当官
北陸地方整備局　阿賀野川河川事務所長　渡　邊　重　紀
新潟県新潟市秋葉区南町１４番２８号</t>
  </si>
  <si>
    <t xml:space="preserve">新潟市
</t>
  </si>
  <si>
    <t>5000020151009</t>
  </si>
  <si>
    <t>村上出張所建物賃貸借</t>
  </si>
  <si>
    <t>旭電工（株）
新潟県村上市塩町１２－１４</t>
  </si>
  <si>
    <t>令和７年度信濃川大河津資料館管理補助業務</t>
  </si>
  <si>
    <t>分任支出負担行為担当官
北陸地方整備局　信濃川河川事務所長　土屋　修一
新潟県長岡市信濃１丁目５番３０号</t>
  </si>
  <si>
    <t>　本業務は、信濃川大河津資料館の円滑な運営を行うため、管理補助を行うものである。　本業務の実施にあたっては、大河津分水の広報活動に関する効率的・効果的な信濃川大河津資料館の運営が求められることから、企画競争において選定を行った結果、上記業者は、企画提案書の内容が総合的に適した者と認められるので、特定したものである。　よって、会計法第２９条の３第４項及び予決令第１０２条の４第３号の規定により、特定非営利活動法人 信濃川大河津資料館友の会 と随意契約を締結するものである。
会計法第２９条の３第４項及び予決令第１０２条の４第３号</t>
  </si>
  <si>
    <t>令和７年度Ｘｂａｎｄレーダによる水文観測の高度化に関する業務</t>
  </si>
  <si>
    <t>　本業務は、高い分解能での水面形や河道形状の把握、高精度の流量測定、流路変動の予兆検出等を行うとともに、これらを悪天候及び夜間においても確実かつ無人でできる観測手法の確立を目指し、信濃川河川事務所管内の３地点においてＸｂａｎｄレーダを用いた水文観測及び洪水時の河川監視の実用化を目指すものである。　本業務の実施にあたっては、Ｘｂａｎｄレーダを用いて空間的に高分解能かつ広範囲の測定を行うことから、Ｘｂａｎｄレーダを用いたそれらの測定の実績を有し、観測データから水面や河道形状等の復元手法を有していることが必要不可欠である。　国立大学法人 新潟大学は、Ｘｂａｎｄによるレーダデータをもとにした、河川における流速測定および流量算出とともに、レーダデータを与えた深層学習による河床変動の推定等についての検討に関する研究検討実績を有している。また、本業務の中心となるＸｂａｎｄレーダを用いたモニタリング法についても実証実験等を行っており、本業務を遂行する高度な技術力を有していることが確実である。　当該国立大学法人以外の者で、本業務に必要な要件を満たす参加意思のある他の者の有無を確認するため、公募を実施したところ、参加の応募者が無かったものである。　よって、会計法第２９条の３第４項及び予算決算及び会計令第１０２条の４第３号の規定により、国立大学法人　新潟大学と随意契約を締結するものである。
会計法第２９条の３第４項及び予決令第１０２条の４第３号</t>
  </si>
  <si>
    <t>分任支出負担行為担当官
北陸地方整備局　長岡国道事務所長　松川　武彦
新潟県長岡市中沢４丁目４３０－１</t>
  </si>
  <si>
    <t>　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なお三条国道出張所は、国道２８９号の三条市塩野淵～福島県只見町に至る、「八十里越（権限代行区間 11.8ｋｍ）」の改築事業で、施工管理及び関係機関との調整を担当、令和７年度も引続きトンネル、橋梁等の工事を推進する予定である。　以上のことからも引続き業務を執行に当たっては、現庁舎が施工現場にも近い等から庁舎として借上げを行うもので、上記業者と会計法第２９条の３第４項及び予決令第１０２条の４第３号の規定により随意契約を締結するものである。
会計法第２９条の３第４項及び予決令第１０２条の４第３号</t>
  </si>
  <si>
    <t>Ｒ７荒川自然環境観察・維持管理その１委託</t>
    <phoneticPr fontId="15"/>
  </si>
  <si>
    <t>　羽越河川国道事務所が管理する荒川水系荒川の河川管理の向上を目的とし、荒川における自然環境の状況観察及び維持管理、総合学習支援補助を行うものである。　本業務は、河川協力団体等の活動を通じ、荒川の環境を適切に把握していることが必要な業務であり、上記業者が総合的に適した者と認められるので、特定したものである。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</si>
  <si>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令和７年度荒川ＰＡ浄化槽維持管理等業務委託</t>
  </si>
  <si>
    <t>本業務の実施にあたっては、荒川PAが存する地区の当該業務を履行する村上市の許可業者は、１社のみであるため、上記業者と随意契約を締結するものである。
会計法第２９条の３第４項及び予決令第１０２条の４第３号</t>
  </si>
  <si>
    <t>令和７年度一般国道４７０号（Ｅ４１能越自動車道）道路情報管理・巡回・緊急対応等</t>
  </si>
  <si>
    <t>分任支出負担行為担当官
北陸地方整備局　富山河川国道事務所長　中谷　洋明
富山県富山市奥田新町２番１号</t>
  </si>
  <si>
    <t>　　　本業務は、富山県道路公社が管理する国道４７０号（Ｅ４１能越自動車道）の延    長線にある直轄管理区間（能越県境ＰＡ～高岡ＩＣ）における、道路管理の一部    （道路の情報管理、道路の管理に関する緊急対応を要する業務）を富山県道路公社    に委託し、能越自動車道の一元管理を図ることにより、効率的な管理業務の遂行及    び円滑な道路交通の確保並びに国民福祉の向上を図ることを目的とする。    　当該管理区間においては「一般国道４７０号（能越自動車道）の管理に関する協    定書」第７条に基づき富山県道路公社と委託契約を行うものとなっており、会計法    第２９条の３第４項及び予決令第１０２条の４第３号に基づき、富山県道路公社と    契約を行うものである。
会計法第２９条の３第４項及び予決令第１０２条の４第３号</t>
  </si>
  <si>
    <t>令和７年度大沢野富山南道路事業に伴う埋蔵文化財調査</t>
  </si>
  <si>
    <t>（財）富山県文化振興財団
富山市新総曲輪４－１８</t>
  </si>
  <si>
    <t>　本調査は、大沢野富山南道路事業に伴い確認された富山市栗山地先の栗山Ａ遺跡、富山市西塩野地先の岩木新遺跡の発掘整理を行うものである。　埋蔵文化財に関する調査については文化財保護法により規定されており、文化財保護法第九十九条により埋蔵文化財が包蔵すると認められる土地の発掘については地方公共団体により施行するとされている。本調査の実施にあたり、富山県教育委員会と協議を行った結果、令和７年３月１９日付け生学第６１１号で「公益財団法人富山県文化振興財団と契約すること」と回答があった。　よって、会計法第２９条の３第４項、予決令第１０２条の４第３号に基づき、公益財団法人富山県文化振興財団と契約を行うものである。
会計法第２９条の３第４項及び予決令第１０２条の４第３号</t>
  </si>
  <si>
    <t>一般国道８号入善電線共同溝に伴う引込管等設備その１５工事</t>
  </si>
  <si>
    <t>令和７年度黒部川総合水防演習企画検討業務</t>
  </si>
  <si>
    <t>分任支出負担行為担当官
北陸地方整備局　黒部河川事務所長　志野　直紀
富山県黒部市天神新１７３</t>
  </si>
  <si>
    <t>本業務の実施にあたっては、令和８年度に実施する黒部川総合水防演習における高度な企画及び運営力を必要とすることから、簡易公募型プロポーザル方式による選定を行った結果、上記業者は、企画提案書の内容が総合的に適した者と認められるので、特定したものである。よって、本業務は、会計法第２９条の３第４項及び予算決算及び会計令第１０２条の４第３項の規定により、上記業者と随意契約を締結するものである。
会計法第２９条の３第４項及び予決令第１０２条の４第３号</t>
  </si>
  <si>
    <t>令和７年度立山砂防事務所直轄１００年記念事業企画検討業務</t>
  </si>
  <si>
    <t>特定非営利活動法人土砂災害防止広報センター
東京都中央区日本橋中洲４－１１</t>
  </si>
  <si>
    <t>8010005007651</t>
  </si>
  <si>
    <t>　本業務は、令和8年度に迎える立山砂防の直轄事業か100年に際し、令和8年度に開催する「立山砂防直轄100年記念事業」関連の催事等実施にむけ得た企画検討を行うものである。　本業務の実施にあたり、企画競争による選定を行った結果、上記業者は企画提案書の内容が総合的に最も適したものと認められるので、特定したものである。　よって、会計法第２９条の３第４項及び予算決算及び会計令第１０２条の４第３項の規定により、上記業者と随意契約を締結するものである。
会計法第２９条の３第４項及び予決令第１０２条の４第３号</t>
  </si>
  <si>
    <t>利賀ダム工事事務所庁舎敷地賃貸借</t>
  </si>
  <si>
    <t>分任支出負担行為担当官
北陸地方整備局　利賀ダム工事事務所長　浮　田　博　文
富山県砺波市太郎丸１－５－１０</t>
  </si>
  <si>
    <t>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そのため、会計法第２９条の３第４項に規定する「契約の性質又は目的が競争を許さない場合」に該当し、かつ、令和7年度においても、庁舎の敷地として必要なため、継続して随意契約を行うものである。適用法令　　　　会計法第２９条の３第４項 予決令第１０２条の４第３号
会計法第２９条の３第４項及び予決令第１０２条の４第３号</t>
  </si>
  <si>
    <t>宿舎及び倉庫敷地賃貸借</t>
  </si>
  <si>
    <t>本件は、平成８年度に当時の建設省利賀ダム工事事務所が設置した宿舎のために必要な土地として、土地所有者である上記契約相手方と土地賃貸借契約を締結した。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７年度においても、宿舎等の敷地として必要なため、継続して随意契約を行うものである。適用法令　会計法第２９条の３第４項予決令第１０２条の４第三号
会計法第２９条の３第４項及び予決令第１０２条の４第３号</t>
  </si>
  <si>
    <t>宿舎借上料（太郎丸第八、第十一及び第十二宿舎）</t>
  </si>
  <si>
    <t>本件は、平成２９年に宿舎事情が窮迫したため、借上宿舎として契約したものである。また、平成３１年、令和６年に宿舎事情が逼迫したため、借上宿舎として追加契約したものである。本年度において、宿舎として必要であるため上記相手方と随意契約を行うものである。適用法令　会計法第２９条の３第４項　予決令第１０２条の４第三号
会計法第２９条の３第４項及び予決令第１０２条の４第３号</t>
  </si>
  <si>
    <t>令和７年度白山砂防科学館運営補助業務</t>
  </si>
  <si>
    <t>本業務は、白山砂防科学館を活用して白山砂防に関する防災情報収集発信等を行うことにより職員を支援し、白山砂防科学館の運営を円滑に行う業務である。本業務の実施にあたり、企画競争を実施し、企画提案書の提案を求めたところ、１者から企画提案書が提出された。提出された企画提案書について、企画競争委員会において、実施方針及び評価テーマに対する技術提案（白山砂防科学館の来館者数を増やすための工夫について）について総合的に審査を行った結果、上記法人については、本業務を適切に遂行できるものと判断し、契約の相手方として特定した。以上の理由により、（特非）白峰まちづくり協議会と随意契約するものである。
会計法第２９条の３第４項及び予決令第１０２条の４第３号</t>
  </si>
  <si>
    <t>令和７年度能登復興事務所駐車場賃貸借</t>
    <phoneticPr fontId="15"/>
  </si>
  <si>
    <t xml:space="preserve">（株）ＮＴＴ西日本アセット・プランニング　北陸支店
</t>
  </si>
  <si>
    <t>　本案件は、能登復興事務所に外部関係者等が来訪した際に使用する駐車場を賃貸借するものである。　能登復興事務所は令和７年４月からＮＴＴ七尾ビルに入居し業務を執行する予定だが、当ビルには来客用の駐車場が無いことから周辺で駐車場を確保することが必要である。　駐車場の契約においては、緊急時に素早い対応が求められること、効率的な車両の管理並びに来客及び職員等の利便性の観点から、事務所から徒歩圏内であること、１箇所に官用車及び来客等の車両が全て駐車できる区画が確保できることが条件となる。上記業者は必要となる３４台分を近隣で確保が可能な唯一の者であることから、会計法第２９条の３第４項、予決令第１０２条の４第３号の規定に基づき、賃貸借契約を締結するものである。
会計法第２９条の３第４項及び予決令第１０２条の４第３号</t>
  </si>
  <si>
    <t>令和７年度能登復興事務所受付等業務委託</t>
    <phoneticPr fontId="15"/>
  </si>
  <si>
    <t>テルウェル西日本株式会社
石川県金沢市大手町１６－１</t>
  </si>
  <si>
    <t>9120001098385</t>
  </si>
  <si>
    <t>令和7年4月から能登復興事務所が入居予定であるＮＴＴ七尾ビルにおける来客者に対するアテンド業務等を以下の理由によりＮＴＴ西日本グループ会社の「テルウェル西日本株式会社」と随意契約する。①ＮＴＴ七尾ビル内にはＮＴＴの重要設備等が多く設置されており、部外者の立入が厳しく制限されている区域があることから、セキュリティ対策上、ビルの入館及び退館については厳重な管理が必要となっている。テルウェル西日本はＮＴＴ七尾ビルの保守管理を受託していることから、ビルの構造及び立入禁止区域を熟知しているとともに、ＮＴＴの業務を深く理解しており、NTT西日本からもテルウェル西日本以外に本業務を請け負わせることは認められないとされている。②ＮＴＴ七尾ビルに入館するには、テルウェル西日本が発行等の管理を行っているカードキーが必要となっている。また、確実な入退室カードの管理及び必要な枚数の手配等業務が速やかに可能である。
会計法第２９条の３第４項及び予決令第１０２条の４第３号</t>
  </si>
  <si>
    <t>令和７年度能登復興事務所資材倉庫賃貸借</t>
    <phoneticPr fontId="15"/>
  </si>
  <si>
    <t>　本案件は、能登復興事務所が工事現場等で使用する資機材を保管するための倉庫として、ＮＴＴ七尾ビル機械棟４Ｆの部屋を賃貸借するものである。　能登復興事務所は令和７年４月から同ビル事務棟２Ｆに河川担当部署が入居し、７月から機械棟３Ｆに総務、用地及び道路担当部署が入居する予定となっており、職員が工事現場等で使用する資機材については、効率面と管理面を考慮すると同ビル内にて保管する必要がある。　しかし同ビルの執務室内では保管場所を確保できず、周辺に賃貸借可能な貸倉庫が無かったことから、同ビル内の使用可能な部屋を管理している上記業者と、会計法第２９条の３第４項、予決令第１０２条の４第３号の規定に基づき、賃貸借契約を締結するものである。
会計法第２９条の３第４項及び予決令第１０２条の４第３号</t>
  </si>
  <si>
    <t>令和７年度塩川排水樋管操作及び身神川排水機場操作・管理業務委託</t>
  </si>
  <si>
    <t>分任支出負担行為担当官
北陸地方整備局　阿賀川河川事務所長　鈴置　真央
福島県会津若松市表町２－７０</t>
  </si>
  <si>
    <t>本業務は、喜多方市内の一級河川日橋川直轄管理区間に存する河川管理施設の塩川樋管及び身神川排水機場について、日橋川の洪水時においてゲートの開閉操作並びにポンプの運転操作を行うものである。河川法第９９条において、政令で定める河川管理施設の管理に属する事項は関係地方公共団体に委託できるとされており、河川法施行令第５４条の規定により、委託しようとする河川管理施設は、その影響する区域が、関係地方公共団体に限られるものとすること、とされている。よって、本業務を遂行することが可能な唯一の機関である喜多方市長と上記適用法令に基づき随意契約を締結するものである。
会計法第２９条の３第４項及び予決令第１０２条の４第３号</t>
  </si>
  <si>
    <t>単価契約
予定調達総額
2,000,000円</t>
  </si>
  <si>
    <t>千曲市長
千曲市大字杭瀬下８４番地</t>
  </si>
  <si>
    <t>　本業務は、千曲市の以下の河川管理施設について、千曲川の洪水時においてゲートの開閉操作及び排水機場操作を行うものである。　（１）一級河川更科川　　宮川樋門及び更科川排水機場　（２）一級河川沢山川　　土口樋門　（３）準用河川荒砥沢川　荒砥沢排水樋門、八王子排水樋門　　　　　　　　　　　　　及び八王子救急内水排水機場　（４）新田用水　　　　　船渡排水樋管　水門等の操作は、職員（国家公務員）が実施することが原則であるが、河川法第９９条、河川法施行令第５４条により、水門等の影響範囲が一つの市町村等の区域に限られる場合は公的主体である市町村等の地方公共団体に委託することができるとされている。　本業務においては、水門等の影響範囲が千曲市に限られ、契約内容については、事前に相手方と協議し同意を得ている。　以上より、河川法第９９条の規定を根拠とし、本業務を千曲市に委託するものである。
会計法第２９条の３第４項及び予決令第１０２条の４第３号</t>
  </si>
  <si>
    <t>令和７年度河川における生息地連続性の重要性－河川生態系への影響評価および保全方策に関する研究</t>
  </si>
  <si>
    <t>　本業務は、千曲川本流及び支流における複数の生息地からなるメタ個体群と生息地内の群集について基本的な構造と攪乱に対する応答を調査から把握し、河川の流れ絵モデルや生物動態モデルに取り入れられることで、攪乱の中での河川における生息地連続性の重要性を明らかにするものである。　本委託研究は、国土交通省が研究開発課題の公募を行い、応募のあった課題について有識者で構成される評価委員会の審査を経て、令和３年度の新規課題として選定され、令和４年度に一般研究に移行、令和５・６年度は継続的に課題を研究し、引き続き令和７年度も研究を継続することが決定されたものである。　よって、本委託は、審議会等により委託先が決定されたものとの委託契約に該当するので、会計法第２９条の３第４項及び予算決算及び会計令第１０２条の４第３号の規定により、随意契約とするものである。　なお、審査基準、選定結果等については、国土交通省水管理・国土保全局のホームページ等において詳細に公表されている。
会計法第２９条の３第４項及び予決令第１０２条の４第３号</t>
  </si>
  <si>
    <t>令和７年度奥飛騨防災センター他情報提供等運営補助業務</t>
  </si>
  <si>
    <t>　本業務は、災害発生時に拠点施設となる奥飛騨防災センター他において、平常時は防災意識の啓発並びに防災学習・教育の支援を目的として、展示施設等の案内や神通川水系砂防等の防災事業について開札を行う等運営補助を行うものである。　本業務の実施にあたっては、奥飛騨防災センターの運営や防災学習・教育の企画に際し、砂防・防災行政の経験、神通川流域における災害の歴史等を十分把握した上、総合的な知識、能力、業務実績を要する。そのため、企画競争方式により選定することとし、「企画競争委員会」において、企画提案書を審査した結果、上記相手方が特定されたものである。　よって、会計法第２９条の３第４項及び予算決算及び会計令第１０２条の４第３号の規定により、上記相手方と随意契約を締結するものである。
会計法第２９条の３第４項及び予決令第１０２条の４第３号</t>
  </si>
  <si>
    <t>令和７年度富山防災センター災害対策用機械出動管理その６作業</t>
  </si>
  <si>
    <t>分任支出負担行為担当官
北陸地方整備局　北陸技術事務所長　長田　英和
新潟県新潟市西区山田２３１０番地５</t>
  </si>
  <si>
    <t>新栄建設（株）
富山県中新川郡立山町大清水１８</t>
  </si>
  <si>
    <t>　本作業は、災害時において的確かつ円滑に災害対策活動が行われるよう、協定に基づき富山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富山県建設業協会と「災害時における富山防災センター所管の災害対策用機械の出動管理業務に関する協定」を締結している。　本協定では、当事務所が一般社団法人富山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富山県建設業協会の会員による実施体制をあらかじめ定めておくこととしている。　よって、会計法第２９条の３第４項及び予算決算及び会計令第１０２条の４第３号の規定により、一般社団法人富山県建設業協会の会員である上記業者と随意契約を締結するものである。
会計法第２９条の３第４項及び予決令第１０２条の４第３号</t>
  </si>
  <si>
    <t>令和７年度新潟防災センター災害対策用機械出動管理その３作業</t>
  </si>
  <si>
    <t>（株）福田組
新潟市中央区一番堀通町３番地１０</t>
  </si>
  <si>
    <t>　本作業は、災害時において的確かつ円滑に災害対策活動が行われるよう、協定に基づき新潟防災センターに配備されている災害対策用機械の運搬を行い、現地にて設営、運転及び撤去作業を行うほか、操作訓練及び機械点検を行うものである。　北陸技術事務所では、地震災害や風水害等異常な自然現象及び予期できない災害等が発生した場合において、当事務所が保有する災害対策用機械による災害対策活動を実施するにあたり、必要な建設資材、技能者等の確保及び動員の方法を定め、被害の拡大防止と被災施設の早期復旧に資することを目的に、一般社団法人新潟県建設業協会と「災害時における新潟防災センター及び上越防災支援センター所管の災害対策用機械の出動管理業務に関する協定」を締結している。　本協定では、当事務所が一般社団法人新潟県建設業協会に対し、上記災害等が発生した場合またはこれらが予測され災害対策用機械の出動が必要と判断した場合において、災害対策用機械の運搬、設営、運転及び撤去作業を要請できるものとし、また操作訓練及び機械点検について要請できるものとしている。業務の実施にあたっては、一般社団法人新潟県建設業協会の会員による実施体制をあらかじめ定めておくこととしている。　よって、会計法第２９条の３第４項及び予算決算及び会計令第１０２条の４第３号の規定により、一般社団法人新潟県建設業協会の会員である上記業者と随意契約を締結するものである。
会計法第２９条の３第４項及び予決令第１０２条の４第３号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</si>
</sst>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quot;#,##0_);[Red]\(&quot;¥&quot;#,##0\)"/>
    <numFmt numFmtId="178" formatCode="0_);[Red]\(0\)"/>
    <numFmt numFmtId="179" formatCode="[$-411]ggge&quot;年&quot;m&quot;月&quot;d&quot;日&quot;;"/>
    <numFmt numFmtId="180" formatCode="###,###,###,###"/>
    <numFmt numFmtId="181" formatCode="#,##0.0000"/>
    <numFmt numFmtId="182" formatCode="#,##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b/>
      <sz val="14"/>
      <color indexed="81"/>
      <name val="ＭＳ Ｐゴシック"/>
      <family val="3"/>
      <charset val="128"/>
    </font>
    <font>
      <sz val="11"/>
      <name val="ＭＳ Ｐゴシック"/>
      <family val="3"/>
      <charset val="128"/>
    </font>
    <font>
      <sz val="9"/>
      <name val="ＭＳ Ｐゴシック"/>
      <family val="3"/>
      <charset val="128"/>
    </font>
    <font>
      <sz val="9"/>
      <color rgb="FFCCFFFF"/>
      <name val="ＭＳ Ｐゴシック"/>
      <family val="3"/>
      <charset val="128"/>
      <scheme val="minor"/>
    </font>
    <font>
      <sz val="11"/>
      <color indexed="0"/>
      <name val="ＭＳ Ｐゴシック"/>
      <family val="2"/>
    </font>
    <font>
      <sz val="14"/>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3"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alignment vertical="center"/>
    </xf>
    <xf numFmtId="0" fontId="10"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9">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left"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10" fillId="0" borderId="1" xfId="0" applyNumberFormat="1" applyFont="1" applyBorder="1" applyAlignment="1">
      <alignment horizontal="left" vertical="center" wrapText="1"/>
    </xf>
    <xf numFmtId="17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3" fontId="14" fillId="0" borderId="1" xfId="0" applyNumberFormat="1" applyFont="1" applyBorder="1">
      <alignment vertical="center"/>
    </xf>
    <xf numFmtId="10" fontId="14" fillId="0" borderId="1" xfId="0" applyNumberFormat="1" applyFont="1" applyBorder="1">
      <alignment vertical="center"/>
    </xf>
    <xf numFmtId="180" fontId="10" fillId="0" borderId="1" xfId="0" applyNumberFormat="1" applyFont="1" applyBorder="1" applyAlignment="1">
      <alignment horizontal="right" vertical="center"/>
    </xf>
    <xf numFmtId="181" fontId="14" fillId="0" borderId="1"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10" fillId="0" borderId="0" xfId="0" applyFont="1">
      <alignment vertical="center"/>
    </xf>
    <xf numFmtId="182" fontId="14" fillId="0" borderId="1" xfId="0" applyNumberFormat="1" applyFont="1" applyBorder="1">
      <alignment vertical="center"/>
    </xf>
    <xf numFmtId="49" fontId="10" fillId="4" borderId="1" xfId="0" applyNumberFormat="1" applyFont="1" applyFill="1" applyBorder="1" applyAlignment="1">
      <alignment horizontal="left" vertical="center" wrapText="1"/>
    </xf>
    <xf numFmtId="49" fontId="3" fillId="0" borderId="1" xfId="1" applyNumberFormat="1" applyBorder="1" applyAlignment="1">
      <alignment horizontal="left" vertical="center" wrapText="1"/>
    </xf>
    <xf numFmtId="179" fontId="3" fillId="0" borderId="1" xfId="1" applyNumberFormat="1" applyBorder="1" applyAlignment="1">
      <alignment horizontal="center" vertical="center"/>
    </xf>
    <xf numFmtId="49" fontId="3" fillId="0" borderId="1" xfId="1" applyNumberFormat="1" applyBorder="1" applyAlignment="1">
      <alignment horizontal="center" vertical="center" wrapText="1"/>
    </xf>
    <xf numFmtId="49" fontId="3" fillId="0" borderId="1" xfId="1" applyNumberFormat="1" applyBorder="1" applyAlignment="1">
      <alignment horizontal="left" vertical="top" wrapText="1"/>
    </xf>
    <xf numFmtId="3" fontId="14" fillId="0" borderId="1" xfId="1" applyNumberFormat="1" applyFont="1" applyBorder="1" applyAlignment="1">
      <alignment vertical="center"/>
    </xf>
    <xf numFmtId="10" fontId="14" fillId="0" borderId="1" xfId="1" applyNumberFormat="1" applyFont="1" applyBorder="1" applyAlignment="1">
      <alignment vertical="center"/>
    </xf>
    <xf numFmtId="180" fontId="3" fillId="0" borderId="1" xfId="1" applyNumberFormat="1" applyBorder="1" applyAlignment="1">
      <alignment horizontal="right" vertical="center"/>
    </xf>
    <xf numFmtId="49" fontId="10" fillId="0" borderId="1" xfId="8" applyNumberFormat="1" applyBorder="1" applyAlignment="1">
      <alignment horizontal="left" vertical="center" wrapText="1"/>
    </xf>
    <xf numFmtId="179" fontId="10" fillId="0" borderId="1" xfId="8" applyNumberFormat="1" applyBorder="1" applyAlignment="1">
      <alignment horizontal="center" vertical="center"/>
    </xf>
    <xf numFmtId="49" fontId="10" fillId="0" borderId="1" xfId="8" applyNumberFormat="1" applyBorder="1" applyAlignment="1">
      <alignment horizontal="center" vertical="center" wrapText="1"/>
    </xf>
    <xf numFmtId="49" fontId="10" fillId="0" borderId="1" xfId="8" applyNumberFormat="1" applyBorder="1" applyAlignment="1">
      <alignment horizontal="left" vertical="top" wrapText="1"/>
    </xf>
    <xf numFmtId="3" fontId="14" fillId="0" borderId="1" xfId="8" applyNumberFormat="1" applyFont="1" applyBorder="1">
      <alignment vertical="center"/>
    </xf>
    <xf numFmtId="10" fontId="14" fillId="0" borderId="1" xfId="8" applyNumberFormat="1" applyFont="1" applyBorder="1">
      <alignment vertical="center"/>
    </xf>
    <xf numFmtId="180" fontId="10" fillId="0" borderId="1" xfId="8" applyNumberFormat="1" applyBorder="1" applyAlignment="1">
      <alignment horizontal="right" vertical="center"/>
    </xf>
    <xf numFmtId="3" fontId="14" fillId="0" borderId="1" xfId="8" applyNumberFormat="1" applyFont="1" applyBorder="1" applyAlignment="1">
      <alignment horizontal="center" vertical="center"/>
    </xf>
    <xf numFmtId="10" fontId="14" fillId="0" borderId="1" xfId="8" applyNumberFormat="1" applyFont="1" applyBorder="1" applyAlignment="1">
      <alignment horizontal="center" vertical="center"/>
    </xf>
    <xf numFmtId="182" fontId="14" fillId="0" borderId="1" xfId="8" applyNumberFormat="1" applyFont="1" applyBorder="1">
      <alignment vertical="center"/>
    </xf>
    <xf numFmtId="181" fontId="14" fillId="0" borderId="1" xfId="8" applyNumberFormat="1" applyFont="1" applyBorder="1" applyAlignment="1">
      <alignment horizontal="center" vertical="center"/>
    </xf>
    <xf numFmtId="49" fontId="10" fillId="0" borderId="14" xfId="0" applyNumberFormat="1" applyFont="1" applyBorder="1" applyAlignment="1">
      <alignment horizontal="left" vertical="center" wrapText="1"/>
    </xf>
    <xf numFmtId="179" fontId="10" fillId="0" borderId="14" xfId="0" applyNumberFormat="1" applyFont="1" applyBorder="1" applyAlignment="1">
      <alignment horizontal="center" vertical="center"/>
    </xf>
    <xf numFmtId="49" fontId="10" fillId="0" borderId="14" xfId="0" applyNumberFormat="1" applyFont="1" applyBorder="1" applyAlignment="1">
      <alignment horizontal="center" vertical="center" wrapText="1"/>
    </xf>
    <xf numFmtId="49" fontId="10" fillId="0" borderId="14" xfId="0" applyNumberFormat="1" applyFont="1" applyBorder="1" applyAlignment="1">
      <alignment horizontal="left" vertical="top" wrapText="1"/>
    </xf>
    <xf numFmtId="181" fontId="14" fillId="0" borderId="14" xfId="0" applyNumberFormat="1" applyFont="1" applyBorder="1" applyAlignment="1">
      <alignment horizontal="center" vertical="center"/>
    </xf>
    <xf numFmtId="3" fontId="14" fillId="0" borderId="14" xfId="0" applyNumberFormat="1" applyFont="1" applyBorder="1">
      <alignment vertical="center"/>
    </xf>
    <xf numFmtId="10" fontId="14" fillId="0" borderId="14" xfId="0" applyNumberFormat="1" applyFont="1" applyBorder="1" applyAlignment="1">
      <alignment horizontal="center" vertical="center"/>
    </xf>
    <xf numFmtId="180" fontId="10" fillId="0" borderId="14" xfId="0" applyNumberFormat="1" applyFont="1" applyBorder="1" applyAlignment="1">
      <alignment horizontal="righ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0" fillId="0" borderId="0" xfId="0" applyAlignment="1">
      <alignment horizontal="center" vertical="center"/>
    </xf>
    <xf numFmtId="177" fontId="8" fillId="0" borderId="3" xfId="3" applyNumberFormat="1" applyFont="1" applyBorder="1" applyAlignment="1" applyProtection="1">
      <alignment horizontal="center" vertical="center"/>
      <protection hidden="1"/>
    </xf>
    <xf numFmtId="0" fontId="5" fillId="0" borderId="0" xfId="0" applyFont="1" applyAlignment="1">
      <alignment horizontal="center" vertical="center"/>
    </xf>
    <xf numFmtId="0" fontId="6" fillId="0" borderId="3" xfId="0" applyFont="1" applyBorder="1" applyAlignment="1" applyProtection="1">
      <alignment horizontal="left" vertical="center" wrapText="1"/>
      <protection locked="0"/>
    </xf>
    <xf numFmtId="176" fontId="7" fillId="0" borderId="3" xfId="0" applyNumberFormat="1" applyFont="1" applyBorder="1" applyAlignment="1" applyProtection="1">
      <alignment horizontal="center" vertical="center"/>
      <protection hidden="1"/>
    </xf>
    <xf numFmtId="0" fontId="0" fillId="0" borderId="5" xfId="0" applyBorder="1" applyAlignment="1">
      <alignment vertical="center" wrapText="1"/>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9"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10" xfId="0" applyBorder="1" applyAlignment="1" applyProtection="1">
      <alignment horizontal="left" vertical="center" wrapText="1"/>
      <protection hidden="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cellXfs>
  <cellStyles count="22">
    <cellStyle name="パーセント 2" xfId="4" xr:uid="{00000000-0005-0000-0000-000000000000}"/>
    <cellStyle name="桁区切り" xfId="3" builtinId="6"/>
    <cellStyle name="桁区切り 2" xfId="2" xr:uid="{00000000-0005-0000-0000-000002000000}"/>
    <cellStyle name="桁区切り 3" xfId="5" xr:uid="{00000000-0005-0000-0000-000003000000}"/>
    <cellStyle name="桁区切り 5" xfId="6" xr:uid="{00000000-0005-0000-0000-000004000000}"/>
    <cellStyle name="桁区切り 5 2" xfId="7" xr:uid="{00000000-0005-0000-0000-000005000000}"/>
    <cellStyle name="標準" xfId="0" builtinId="0"/>
    <cellStyle name="標準 10" xfId="14" xr:uid="{00000000-0005-0000-0000-000007000000}"/>
    <cellStyle name="標準 12" xfId="16" xr:uid="{00000000-0005-0000-0000-000008000000}"/>
    <cellStyle name="標準 13" xfId="17" xr:uid="{00000000-0005-0000-0000-000009000000}"/>
    <cellStyle name="標準 14" xfId="18" xr:uid="{00000000-0005-0000-0000-00000A000000}"/>
    <cellStyle name="標準 15" xfId="19" xr:uid="{00000000-0005-0000-0000-00000B000000}"/>
    <cellStyle name="標準 16" xfId="20" xr:uid="{00000000-0005-0000-0000-00000C000000}"/>
    <cellStyle name="標準 17" xfId="21" xr:uid="{00000000-0005-0000-0000-00000D000000}"/>
    <cellStyle name="標準 2" xfId="1" xr:uid="{00000000-0005-0000-0000-00000E000000}"/>
    <cellStyle name="標準 3" xfId="8" xr:uid="{00000000-0005-0000-0000-00000F000000}"/>
    <cellStyle name="標準 3 2" xfId="9" xr:uid="{00000000-0005-0000-0000-000010000000}"/>
    <cellStyle name="標準 4" xfId="10" xr:uid="{00000000-0005-0000-0000-000011000000}"/>
    <cellStyle name="標準 5" xfId="11" xr:uid="{00000000-0005-0000-0000-000012000000}"/>
    <cellStyle name="標準 6" xfId="15" xr:uid="{00000000-0005-0000-0000-000013000000}"/>
    <cellStyle name="標準 7" xfId="12" xr:uid="{00000000-0005-0000-0000-000014000000}"/>
    <cellStyle name="標準 9" xfId="13" xr:uid="{00000000-0005-0000-0000-00001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FFCC"/>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1-magnia\&#65288;b&#38283;&#19968;&#65289;\&#21271;&#38520;&#22320;&#25972;%20&#25104;&#32318;&#25505;&#28857;&#12471;&#12473;&#12486;&#12512;\&#20181;&#27096;&#26360;\DB&#65420;&#65387;&#65392;&#65423;&#65391;&#65412;\xx&#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基本事項１"/>
      <sheetName val="台帳＿ 基本事項２"/>
      <sheetName val="台帳＿ 漢字内容"/>
      <sheetName val="台帳＿ 指名業者"/>
      <sheetName val="台帳＿ 入札状況"/>
      <sheetName val="台帳＿ 指名業者支店情報"/>
      <sheetName val="台帳＿ 契約変更"/>
      <sheetName val="台帳＿ 監督職員内容"/>
      <sheetName val="台帳＿ 検査内容"/>
      <sheetName val="台帳＿ 費目名称"/>
      <sheetName val="台帳＿ 支出負担行為"/>
      <sheetName val="台帳＿ 支出支払"/>
      <sheetName val="台帳＿ 繰越確定額"/>
      <sheetName val="台帳＿ 国債年割額"/>
      <sheetName val="台帳＿ 技術者情報"/>
      <sheetName val="台帳＿ 一般競争"/>
      <sheetName val="台帳＿ 理由内容"/>
      <sheetName val="台帳＿ 単契テーブル"/>
      <sheetName val="台帳＿ 単契検査官"/>
      <sheetName val="台帳＿乙型ＪＶ"/>
      <sheetName val="台帳＿繰越内容"/>
      <sheetName val="台帳＿国債年割額集計"/>
      <sheetName val="台帳＿入札執行員"/>
      <sheetName val="台帳＿技術検査職員"/>
      <sheetName val="台帳＿工事採点基本"/>
      <sheetName val="台帳＿工事採点内容"/>
      <sheetName val="台帳＿工事採点詳細"/>
      <sheetName val="台帳＿業務採点基本"/>
      <sheetName val="台帳＿業務採点内容"/>
      <sheetName val="台帳＿入札時ＶＥ"/>
      <sheetName val="台帳＿配置予定技術者"/>
      <sheetName val="台帳＿技術者採点基本"/>
      <sheetName val="台帳＿技術者採点内容"/>
      <sheetName val="表紙 1期"/>
      <sheetName val="ﾍｯﾀﾞ"/>
    </sheetNames>
    <sheetDataSet>
      <sheetData sheetId="0"/>
      <sheetData sheetId="1"/>
      <sheetData sheetId="2"/>
      <sheetData sheetId="3">
        <row r="1">
          <cell r="A1" t="str">
            <v>テーブル名：台帳＿指名業者</v>
          </cell>
        </row>
        <row r="2">
          <cell r="A2" t="str">
            <v>No.</v>
          </cell>
          <cell r="B2" t="str">
            <v>列名</v>
          </cell>
          <cell r="C2" t="str">
            <v>型</v>
          </cell>
          <cell r="D2" t="str">
            <v>桁
数</v>
          </cell>
          <cell r="E2" t="str">
            <v>Not 
Nul</v>
          </cell>
          <cell r="F2" t="str">
            <v>key</v>
          </cell>
          <cell r="G2" t="str">
            <v>2nd</v>
          </cell>
          <cell r="H2" t="str">
            <v>備考</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view="pageBreakPreview" zoomScaleNormal="100" zoomScaleSheetLayoutView="100" workbookViewId="0">
      <selection activeCell="B2" sqref="B2:H3"/>
    </sheetView>
  </sheetViews>
  <sheetFormatPr defaultRowHeight="13" x14ac:dyDescent="0.2"/>
  <cols>
    <col min="1" max="1" width="17.7265625" style="3" customWidth="1"/>
    <col min="6" max="6" width="9" customWidth="1"/>
    <col min="7" max="7" width="6.26953125" customWidth="1"/>
    <col min="8" max="8" width="23.6328125" customWidth="1"/>
  </cols>
  <sheetData>
    <row r="1" spans="1:8" ht="78" customHeight="1" thickBot="1" x14ac:dyDescent="0.25">
      <c r="A1" s="53" t="s">
        <v>0</v>
      </c>
      <c r="B1" s="53"/>
      <c r="C1" s="53"/>
      <c r="D1" s="53"/>
      <c r="E1" s="53"/>
      <c r="F1" s="53"/>
      <c r="G1" s="53"/>
      <c r="H1" s="53"/>
    </row>
    <row r="2" spans="1:8" ht="14.25" customHeight="1" thickBot="1" x14ac:dyDescent="0.25">
      <c r="A2" s="47" t="s">
        <v>1</v>
      </c>
      <c r="B2" s="54" t="s">
        <v>2</v>
      </c>
      <c r="C2" s="54"/>
      <c r="D2" s="54"/>
      <c r="E2" s="54"/>
      <c r="F2" s="54"/>
      <c r="G2" s="54"/>
      <c r="H2" s="54"/>
    </row>
    <row r="3" spans="1:8" ht="42.75" customHeight="1" thickBot="1" x14ac:dyDescent="0.25">
      <c r="A3" s="48"/>
      <c r="B3" s="54"/>
      <c r="C3" s="54"/>
      <c r="D3" s="54"/>
      <c r="E3" s="54"/>
      <c r="F3" s="54"/>
      <c r="G3" s="54"/>
      <c r="H3" s="54"/>
    </row>
    <row r="4" spans="1:8" ht="14.25" customHeight="1" thickBot="1" x14ac:dyDescent="0.25">
      <c r="A4" s="47" t="s">
        <v>3</v>
      </c>
      <c r="B4" s="49" t="str">
        <f>IF((VLOOKUP(B2,'随契（物品役務）'!A:K,2,FALSE))=0," ",(VLOOKUP(B2,'随契（物品役務）'!A:K,2,FALSE)))</f>
        <v xml:space="preserve"> </v>
      </c>
      <c r="C4" s="49"/>
      <c r="D4" s="49"/>
      <c r="E4" s="49"/>
      <c r="F4" s="49"/>
      <c r="G4" s="49"/>
      <c r="H4" s="49"/>
    </row>
    <row r="5" spans="1:8" ht="61.5" customHeight="1" thickBot="1" x14ac:dyDescent="0.25">
      <c r="A5" s="48"/>
      <c r="B5" s="49"/>
      <c r="C5" s="49"/>
      <c r="D5" s="49"/>
      <c r="E5" s="49"/>
      <c r="F5" s="49"/>
      <c r="G5" s="49"/>
      <c r="H5" s="49"/>
    </row>
    <row r="6" spans="1:8" ht="13.5" thickBot="1" x14ac:dyDescent="0.25">
      <c r="A6" s="47" t="s">
        <v>4</v>
      </c>
      <c r="B6" s="55" t="str">
        <f>IF((VLOOKUP(B2,'随契（物品役務）'!A:K,3,FALSE))=0," ",(VLOOKUP(B2,'随契（物品役務）'!A:K,3,FALSE)))</f>
        <v xml:space="preserve"> </v>
      </c>
      <c r="C6" s="55"/>
      <c r="D6" s="55"/>
      <c r="E6" s="55"/>
      <c r="F6" s="55"/>
      <c r="G6" s="55"/>
      <c r="H6" s="55"/>
    </row>
    <row r="7" spans="1:8" ht="35.25" customHeight="1" thickBot="1" x14ac:dyDescent="0.25">
      <c r="A7" s="48"/>
      <c r="B7" s="55"/>
      <c r="C7" s="55"/>
      <c r="D7" s="55"/>
      <c r="E7" s="55"/>
      <c r="F7" s="55"/>
      <c r="G7" s="55"/>
      <c r="H7" s="55"/>
    </row>
    <row r="8" spans="1:8" ht="13.5" customHeight="1" x14ac:dyDescent="0.2">
      <c r="A8" s="47" t="s">
        <v>5</v>
      </c>
      <c r="B8" s="57" t="str">
        <f>IF((VLOOKUP(B2,'随契（物品役務）'!A:K,4,FALSE))=0," ",(VLOOKUP(B2,'随契（物品役務）'!A:K,4,FALSE)))</f>
        <v xml:space="preserve"> </v>
      </c>
      <c r="C8" s="58"/>
      <c r="D8" s="58"/>
      <c r="E8" s="58"/>
      <c r="F8" s="58"/>
      <c r="G8" s="58"/>
      <c r="H8" s="59"/>
    </row>
    <row r="9" spans="1:8" x14ac:dyDescent="0.2">
      <c r="A9" s="56"/>
      <c r="B9" s="60"/>
      <c r="C9" s="61"/>
      <c r="D9" s="61"/>
      <c r="E9" s="61"/>
      <c r="F9" s="61"/>
      <c r="G9" s="61"/>
      <c r="H9" s="62"/>
    </row>
    <row r="10" spans="1:8" x14ac:dyDescent="0.2">
      <c r="A10" s="56"/>
      <c r="B10" s="63"/>
      <c r="C10" s="64"/>
      <c r="D10" s="64"/>
      <c r="E10" s="64"/>
      <c r="F10" s="64"/>
      <c r="G10" s="64"/>
      <c r="H10" s="65"/>
    </row>
    <row r="11" spans="1:8" ht="23.25" customHeight="1" thickBot="1" x14ac:dyDescent="0.25">
      <c r="A11" s="48"/>
      <c r="B11" s="66"/>
      <c r="C11" s="67"/>
      <c r="D11" s="67"/>
      <c r="E11" s="67"/>
      <c r="F11" s="67"/>
      <c r="G11" s="67"/>
      <c r="H11" s="68"/>
    </row>
    <row r="12" spans="1:8" ht="14.25" customHeight="1" thickBot="1" x14ac:dyDescent="0.25">
      <c r="A12" s="47" t="s">
        <v>6</v>
      </c>
      <c r="B12" s="52" t="str">
        <f>IF((VLOOKUP(B2,'随契（物品役務）'!A:K,8,FALSE))=0," ",(VLOOKUP(B2,'随契（物品役務）'!A:K,8,FALSE)))</f>
        <v xml:space="preserve"> </v>
      </c>
      <c r="C12" s="52"/>
      <c r="D12" s="52"/>
      <c r="E12" s="52"/>
      <c r="F12" s="52"/>
      <c r="G12" s="52"/>
      <c r="H12" s="52"/>
    </row>
    <row r="13" spans="1:8" ht="40.5" customHeight="1" thickBot="1" x14ac:dyDescent="0.25">
      <c r="A13" s="48"/>
      <c r="B13" s="52"/>
      <c r="C13" s="52"/>
      <c r="D13" s="52"/>
      <c r="E13" s="52"/>
      <c r="F13" s="52"/>
      <c r="G13" s="52"/>
      <c r="H13" s="52"/>
    </row>
    <row r="14" spans="1:8" ht="14.25" customHeight="1" thickBot="1" x14ac:dyDescent="0.25">
      <c r="A14" s="47" t="s">
        <v>7</v>
      </c>
      <c r="B14" s="52" t="str">
        <f>IF((VLOOKUP(B2,'随契（物品役務）'!A:K,7,FALSE))=0," ",(VLOOKUP(B2,'随契（物品役務）'!A:K,7,FALSE)))</f>
        <v xml:space="preserve"> </v>
      </c>
      <c r="C14" s="52"/>
      <c r="D14" s="52"/>
      <c r="E14" s="52"/>
      <c r="F14" s="52"/>
      <c r="G14" s="52"/>
      <c r="H14" s="52"/>
    </row>
    <row r="15" spans="1:8" ht="40.5" customHeight="1" thickBot="1" x14ac:dyDescent="0.25">
      <c r="A15" s="48"/>
      <c r="B15" s="52"/>
      <c r="C15" s="52"/>
      <c r="D15" s="52"/>
      <c r="E15" s="52"/>
      <c r="F15" s="52"/>
      <c r="G15" s="52"/>
      <c r="H15" s="52"/>
    </row>
    <row r="16" spans="1:8" ht="14.25" customHeight="1" thickBot="1" x14ac:dyDescent="0.25">
      <c r="A16" s="47" t="s">
        <v>8</v>
      </c>
      <c r="B16" s="49" t="str">
        <f>IF((VLOOKUP(B2,'随契（物品役務）'!A:K,6,FALSE))=0," ",(VLOOKUP(B2,'随契（物品役務）'!A:K,6,FALSE)))</f>
        <v xml:space="preserve"> </v>
      </c>
      <c r="C16" s="49"/>
      <c r="D16" s="49"/>
      <c r="E16" s="49"/>
      <c r="F16" s="49"/>
      <c r="G16" s="49"/>
      <c r="H16" s="49"/>
    </row>
    <row r="17" spans="1:8" ht="300.75" customHeight="1" thickBot="1" x14ac:dyDescent="0.25">
      <c r="A17" s="48"/>
      <c r="B17" s="49"/>
      <c r="C17" s="49"/>
      <c r="D17" s="49"/>
      <c r="E17" s="49"/>
      <c r="F17" s="49"/>
      <c r="G17" s="49"/>
      <c r="H17" s="49"/>
    </row>
    <row r="18" spans="1:8" ht="13.5" thickBot="1" x14ac:dyDescent="0.25">
      <c r="A18" s="47" t="s">
        <v>9</v>
      </c>
      <c r="B18" s="50" t="str">
        <f>IF((VLOOKUP(B2,'随契（物品役務）'!A:K,11,FALSE))=0," ",(VLOOKUP(B2,'随契（物品役務）'!A:K,11,FALSE)))</f>
        <v xml:space="preserve"> </v>
      </c>
      <c r="C18" s="50"/>
      <c r="D18" s="50"/>
      <c r="E18" s="50"/>
      <c r="F18" s="50"/>
      <c r="G18" s="50"/>
      <c r="H18" s="50"/>
    </row>
    <row r="19" spans="1:8" ht="36" customHeight="1" thickBot="1" x14ac:dyDescent="0.25">
      <c r="A19" s="48"/>
      <c r="B19" s="50"/>
      <c r="C19" s="50"/>
      <c r="D19" s="50"/>
      <c r="E19" s="50"/>
      <c r="F19" s="50"/>
      <c r="G19" s="50"/>
      <c r="H19" s="50"/>
    </row>
    <row r="20" spans="1:8" x14ac:dyDescent="0.2">
      <c r="B20" s="51"/>
      <c r="C20" s="51"/>
      <c r="D20" s="51"/>
      <c r="E20" s="51"/>
      <c r="F20" s="51"/>
      <c r="G20" s="51"/>
      <c r="H20" s="51"/>
    </row>
    <row r="21" spans="1:8" x14ac:dyDescent="0.2">
      <c r="B21" s="51"/>
      <c r="C21" s="51"/>
      <c r="D21" s="51"/>
      <c r="E21" s="51"/>
      <c r="F21" s="51"/>
      <c r="G21" s="51"/>
      <c r="H21" s="51"/>
    </row>
  </sheetData>
  <sheetProtection algorithmName="SHA-512" hashValue="ELCv4yCayRyZvFi/OI/m4ebvmfn/mKCQBty8Zj0INHw8Wg6aH3BozBwO94WbPKFFzg91aQ9/amLpg1aJn2TGEQ==" saltValue="NzytNZO1ys720tmdnxPhnQ==" spinCount="100000" sheet="1" objects="1" scenarios="1"/>
  <dataConsolidate/>
  <mergeCells count="18">
    <mergeCell ref="A14:A15"/>
    <mergeCell ref="B14:H15"/>
    <mergeCell ref="A1:H1"/>
    <mergeCell ref="A2:A3"/>
    <mergeCell ref="B2:H3"/>
    <mergeCell ref="A4:A5"/>
    <mergeCell ref="B4:H5"/>
    <mergeCell ref="A6:A7"/>
    <mergeCell ref="B6:H7"/>
    <mergeCell ref="A8:A11"/>
    <mergeCell ref="A12:A13"/>
    <mergeCell ref="B12:H13"/>
    <mergeCell ref="B8:H11"/>
    <mergeCell ref="A16:A17"/>
    <mergeCell ref="B16:H17"/>
    <mergeCell ref="A18:A19"/>
    <mergeCell ref="B18:H19"/>
    <mergeCell ref="B20:H21"/>
  </mergeCells>
  <phoneticPr fontId="1"/>
  <printOptions horizontalCentered="1"/>
  <pageMargins left="0.70866141732283472" right="0.70866141732283472" top="0.74803149606299213" bottom="0.74803149606299213" header="0.31496062992125984" footer="0.31496062992125984"/>
  <pageSetup paperSize="9" scale="96" orientation="portrait" r:id="rId1"/>
  <legacyDrawing r:id="rId2"/>
  <extLst>
    <ext xmlns:x14="http://schemas.microsoft.com/office/spreadsheetml/2009/9/main" uri="{CCE6A557-97BC-4b89-ADB6-D9C93CAAB3DF}">
      <x14:dataValidations xmlns:xm="http://schemas.microsoft.com/office/excel/2006/main" count="1">
        <x14:dataValidation type="list" showErrorMessage="1" error="案件名称に誤りがあります。_x000a_正確に入力してください。" prompt="_x000a_" xr:uid="{00000000-0002-0000-0000-000000000000}">
          <x14:formula1>
            <xm:f>'随契（物品役務）'!$A$1:$A$41</xm:f>
          </x14:formula1>
          <xm:sqref>B2:H3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11"/>
  <sheetViews>
    <sheetView view="pageBreakPreview" topLeftCell="A37" zoomScale="70" zoomScaleNormal="85" zoomScaleSheetLayoutView="70" workbookViewId="0">
      <selection activeCell="D37" sqref="D37"/>
    </sheetView>
  </sheetViews>
  <sheetFormatPr defaultRowHeight="13" x14ac:dyDescent="0.2"/>
  <cols>
    <col min="1" max="1" width="23.7265625" customWidth="1"/>
    <col min="2" max="2" width="24.7265625" style="1" customWidth="1"/>
    <col min="3" max="3" width="17" bestFit="1" customWidth="1"/>
    <col min="4" max="4" width="18.6328125" customWidth="1"/>
    <col min="5" max="5" width="18.7265625" customWidth="1"/>
    <col min="6" max="6" width="50.08984375" style="2" customWidth="1"/>
    <col min="7" max="8" width="15.26953125" bestFit="1" customWidth="1"/>
    <col min="9" max="9" width="10.08984375" bestFit="1" customWidth="1"/>
    <col min="10" max="10" width="6.453125" customWidth="1"/>
    <col min="11" max="11" width="15.36328125" bestFit="1" customWidth="1"/>
  </cols>
  <sheetData>
    <row r="1" spans="1:11" s="1" customFormat="1" ht="30" customHeight="1" x14ac:dyDescent="0.2">
      <c r="A1" s="8" t="s">
        <v>2</v>
      </c>
      <c r="B1" s="7"/>
      <c r="C1" s="4"/>
      <c r="D1" s="5"/>
      <c r="E1" s="6"/>
      <c r="F1" s="5"/>
      <c r="G1" s="4"/>
      <c r="H1" s="4"/>
      <c r="I1" s="4"/>
      <c r="J1" s="5"/>
      <c r="K1" s="4"/>
    </row>
    <row r="2" spans="1:11" s="18" customFormat="1" ht="53.25" customHeight="1" x14ac:dyDescent="0.2">
      <c r="A2" s="9" t="s">
        <v>77</v>
      </c>
      <c r="B2" s="9" t="s">
        <v>67</v>
      </c>
      <c r="C2" s="10">
        <v>45748</v>
      </c>
      <c r="D2" s="9" t="s">
        <v>26</v>
      </c>
      <c r="E2" s="11" t="s">
        <v>27</v>
      </c>
      <c r="F2" s="12" t="s">
        <v>78</v>
      </c>
      <c r="G2" s="13">
        <v>5940000</v>
      </c>
      <c r="H2" s="13">
        <v>5940000</v>
      </c>
      <c r="I2" s="14">
        <v>1</v>
      </c>
      <c r="J2" s="15"/>
      <c r="K2" s="9"/>
    </row>
    <row r="3" spans="1:11" s="18" customFormat="1" ht="53.25" customHeight="1" x14ac:dyDescent="0.2">
      <c r="A3" s="9" t="s">
        <v>79</v>
      </c>
      <c r="B3" s="9" t="s">
        <v>67</v>
      </c>
      <c r="C3" s="10">
        <v>45748</v>
      </c>
      <c r="D3" s="9" t="s">
        <v>58</v>
      </c>
      <c r="E3" s="11" t="s">
        <v>59</v>
      </c>
      <c r="F3" s="12" t="s">
        <v>80</v>
      </c>
      <c r="G3" s="13">
        <v>1800000</v>
      </c>
      <c r="H3" s="13">
        <v>1800000</v>
      </c>
      <c r="I3" s="14">
        <v>1</v>
      </c>
      <c r="J3" s="15"/>
      <c r="K3" s="9"/>
    </row>
    <row r="4" spans="1:11" s="18" customFormat="1" ht="53.25" customHeight="1" x14ac:dyDescent="0.2">
      <c r="A4" s="9" t="s">
        <v>81</v>
      </c>
      <c r="B4" s="9" t="s">
        <v>67</v>
      </c>
      <c r="C4" s="10">
        <v>45748</v>
      </c>
      <c r="D4" s="9" t="s">
        <v>82</v>
      </c>
      <c r="E4" s="11" t="s">
        <v>32</v>
      </c>
      <c r="F4" s="12" t="s">
        <v>83</v>
      </c>
      <c r="G4" s="13">
        <v>23001000</v>
      </c>
      <c r="H4" s="13">
        <v>23001000</v>
      </c>
      <c r="I4" s="14">
        <v>1</v>
      </c>
      <c r="J4" s="15"/>
      <c r="K4" s="9"/>
    </row>
    <row r="5" spans="1:11" s="18" customFormat="1" ht="53.25" customHeight="1" x14ac:dyDescent="0.2">
      <c r="A5" s="9" t="s">
        <v>84</v>
      </c>
      <c r="B5" s="9" t="s">
        <v>67</v>
      </c>
      <c r="C5" s="10">
        <v>45748</v>
      </c>
      <c r="D5" s="9" t="s">
        <v>10</v>
      </c>
      <c r="E5" s="11" t="s">
        <v>32</v>
      </c>
      <c r="F5" s="12" t="s">
        <v>85</v>
      </c>
      <c r="G5" s="13">
        <v>4128501</v>
      </c>
      <c r="H5" s="13">
        <v>4128501</v>
      </c>
      <c r="I5" s="14">
        <v>1</v>
      </c>
      <c r="J5" s="15"/>
      <c r="K5" s="9"/>
    </row>
    <row r="6" spans="1:11" s="18" customFormat="1" ht="53.25" customHeight="1" x14ac:dyDescent="0.2">
      <c r="A6" s="9" t="s">
        <v>86</v>
      </c>
      <c r="B6" s="9" t="s">
        <v>67</v>
      </c>
      <c r="C6" s="10">
        <v>45748</v>
      </c>
      <c r="D6" s="9" t="s">
        <v>60</v>
      </c>
      <c r="E6" s="11" t="s">
        <v>61</v>
      </c>
      <c r="F6" s="12" t="s">
        <v>87</v>
      </c>
      <c r="G6" s="13">
        <v>64790000</v>
      </c>
      <c r="H6" s="13">
        <v>64790000</v>
      </c>
      <c r="I6" s="14">
        <v>1</v>
      </c>
      <c r="J6" s="15"/>
      <c r="K6" s="9"/>
    </row>
    <row r="7" spans="1:11" s="18" customFormat="1" ht="53.25" customHeight="1" x14ac:dyDescent="0.2">
      <c r="A7" s="9" t="s">
        <v>88</v>
      </c>
      <c r="B7" s="9" t="s">
        <v>67</v>
      </c>
      <c r="C7" s="10">
        <v>45748</v>
      </c>
      <c r="D7" s="9" t="s">
        <v>12</v>
      </c>
      <c r="E7" s="11" t="s">
        <v>28</v>
      </c>
      <c r="F7" s="12" t="s">
        <v>89</v>
      </c>
      <c r="G7" s="13">
        <v>2970000</v>
      </c>
      <c r="H7" s="13">
        <v>2970000</v>
      </c>
      <c r="I7" s="14">
        <v>1</v>
      </c>
      <c r="J7" s="15"/>
      <c r="K7" s="9"/>
    </row>
    <row r="8" spans="1:11" s="18" customFormat="1" ht="53.25" customHeight="1" x14ac:dyDescent="0.2">
      <c r="A8" s="9" t="s">
        <v>90</v>
      </c>
      <c r="B8" s="9" t="s">
        <v>67</v>
      </c>
      <c r="C8" s="10">
        <v>45748</v>
      </c>
      <c r="D8" s="9" t="s">
        <v>74</v>
      </c>
      <c r="E8" s="11" t="s">
        <v>75</v>
      </c>
      <c r="F8" s="12" t="s">
        <v>91</v>
      </c>
      <c r="G8" s="13">
        <v>5456000</v>
      </c>
      <c r="H8" s="13">
        <v>5456000</v>
      </c>
      <c r="I8" s="14">
        <v>1</v>
      </c>
      <c r="J8" s="15"/>
      <c r="K8" s="9"/>
    </row>
    <row r="9" spans="1:11" s="18" customFormat="1" ht="53.25" customHeight="1" x14ac:dyDescent="0.2">
      <c r="A9" s="9" t="s">
        <v>92</v>
      </c>
      <c r="B9" s="9" t="s">
        <v>67</v>
      </c>
      <c r="C9" s="10">
        <v>45748</v>
      </c>
      <c r="D9" s="9" t="s">
        <v>72</v>
      </c>
      <c r="E9" s="11" t="s">
        <v>73</v>
      </c>
      <c r="F9" s="12" t="s">
        <v>93</v>
      </c>
      <c r="G9" s="13">
        <v>107695940</v>
      </c>
      <c r="H9" s="13">
        <v>107409500</v>
      </c>
      <c r="I9" s="14">
        <v>0.99729999999999996</v>
      </c>
      <c r="J9" s="15"/>
      <c r="K9" s="9"/>
    </row>
    <row r="10" spans="1:11" s="18" customFormat="1" ht="53.25" customHeight="1" x14ac:dyDescent="0.2">
      <c r="A10" s="9" t="s">
        <v>94</v>
      </c>
      <c r="B10" s="9" t="s">
        <v>67</v>
      </c>
      <c r="C10" s="10">
        <v>45748</v>
      </c>
      <c r="D10" s="9" t="s">
        <v>95</v>
      </c>
      <c r="E10" s="11" t="s">
        <v>30</v>
      </c>
      <c r="F10" s="12" t="s">
        <v>96</v>
      </c>
      <c r="G10" s="13">
        <v>8631700</v>
      </c>
      <c r="H10" s="13">
        <v>8631700</v>
      </c>
      <c r="I10" s="14">
        <v>1</v>
      </c>
      <c r="J10" s="15"/>
      <c r="K10" s="9"/>
    </row>
    <row r="11" spans="1:11" s="18" customFormat="1" ht="53.25" customHeight="1" x14ac:dyDescent="0.2">
      <c r="A11" s="9" t="s">
        <v>97</v>
      </c>
      <c r="B11" s="9" t="s">
        <v>67</v>
      </c>
      <c r="C11" s="10">
        <v>45748</v>
      </c>
      <c r="D11" s="9" t="s">
        <v>98</v>
      </c>
      <c r="E11" s="11" t="s">
        <v>29</v>
      </c>
      <c r="F11" s="12" t="s">
        <v>31</v>
      </c>
      <c r="G11" s="13">
        <v>8341300</v>
      </c>
      <c r="H11" s="13">
        <v>8341300</v>
      </c>
      <c r="I11" s="14">
        <v>1</v>
      </c>
      <c r="J11" s="15"/>
      <c r="K11" s="9"/>
    </row>
    <row r="12" spans="1:11" s="18" customFormat="1" ht="53.25" customHeight="1" x14ac:dyDescent="0.2">
      <c r="A12" s="9" t="s">
        <v>99</v>
      </c>
      <c r="B12" s="9" t="s">
        <v>67</v>
      </c>
      <c r="C12" s="10">
        <v>45748</v>
      </c>
      <c r="D12" s="9" t="s">
        <v>100</v>
      </c>
      <c r="E12" s="11" t="s">
        <v>32</v>
      </c>
      <c r="F12" s="12" t="s">
        <v>33</v>
      </c>
      <c r="G12" s="16" t="s">
        <v>11</v>
      </c>
      <c r="H12" s="13">
        <v>1090311351</v>
      </c>
      <c r="I12" s="17" t="s">
        <v>11</v>
      </c>
      <c r="J12" s="15"/>
      <c r="K12" s="9"/>
    </row>
    <row r="13" spans="1:11" s="18" customFormat="1" ht="53.25" customHeight="1" x14ac:dyDescent="0.2">
      <c r="A13" s="9" t="s">
        <v>101</v>
      </c>
      <c r="B13" s="9" t="s">
        <v>67</v>
      </c>
      <c r="C13" s="10">
        <v>45771</v>
      </c>
      <c r="D13" s="9" t="s">
        <v>102</v>
      </c>
      <c r="E13" s="11" t="s">
        <v>103</v>
      </c>
      <c r="F13" s="12" t="s">
        <v>104</v>
      </c>
      <c r="G13" s="13"/>
      <c r="H13" s="13">
        <v>40997000</v>
      </c>
      <c r="I13" s="17" t="s">
        <v>32</v>
      </c>
      <c r="J13" s="15"/>
      <c r="K13" s="9"/>
    </row>
    <row r="14" spans="1:11" s="18" customFormat="1" ht="53.25" customHeight="1" x14ac:dyDescent="0.2">
      <c r="A14" s="9" t="s">
        <v>105</v>
      </c>
      <c r="B14" s="9" t="s">
        <v>67</v>
      </c>
      <c r="C14" s="10">
        <v>45777</v>
      </c>
      <c r="D14" s="9" t="s">
        <v>64</v>
      </c>
      <c r="E14" s="11" t="s">
        <v>63</v>
      </c>
      <c r="F14" s="12" t="s">
        <v>106</v>
      </c>
      <c r="G14" s="13">
        <v>2805000</v>
      </c>
      <c r="H14" s="13">
        <v>2805000</v>
      </c>
      <c r="I14" s="14">
        <v>1</v>
      </c>
      <c r="J14" s="15"/>
      <c r="K14" s="9"/>
    </row>
    <row r="15" spans="1:11" ht="53.25" customHeight="1" x14ac:dyDescent="0.2">
      <c r="A15" s="9" t="s">
        <v>107</v>
      </c>
      <c r="B15" s="9" t="s">
        <v>108</v>
      </c>
      <c r="C15" s="10">
        <v>45748</v>
      </c>
      <c r="D15" s="9" t="s">
        <v>109</v>
      </c>
      <c r="E15" s="11" t="s">
        <v>32</v>
      </c>
      <c r="F15" s="12" t="s">
        <v>13</v>
      </c>
      <c r="G15" s="16" t="s">
        <v>11</v>
      </c>
      <c r="H15" s="13">
        <v>3013306</v>
      </c>
      <c r="I15" s="17" t="s">
        <v>11</v>
      </c>
      <c r="J15" s="15"/>
      <c r="K15" s="9"/>
    </row>
    <row r="16" spans="1:11" ht="53.25" customHeight="1" x14ac:dyDescent="0.2">
      <c r="A16" s="9" t="s">
        <v>110</v>
      </c>
      <c r="B16" s="9" t="s">
        <v>111</v>
      </c>
      <c r="C16" s="10">
        <v>45748</v>
      </c>
      <c r="D16" s="9" t="s">
        <v>34</v>
      </c>
      <c r="E16" s="11" t="s">
        <v>32</v>
      </c>
      <c r="F16" s="12" t="s">
        <v>14</v>
      </c>
      <c r="G16" s="16" t="s">
        <v>11</v>
      </c>
      <c r="H16" s="13">
        <v>3305364</v>
      </c>
      <c r="I16" s="17" t="s">
        <v>11</v>
      </c>
      <c r="J16" s="15"/>
      <c r="K16" s="9"/>
    </row>
    <row r="17" spans="1:11" s="18" customFormat="1" ht="53.25" customHeight="1" x14ac:dyDescent="0.2">
      <c r="A17" s="9" t="s">
        <v>112</v>
      </c>
      <c r="B17" s="9" t="s">
        <v>113</v>
      </c>
      <c r="C17" s="10">
        <v>45748</v>
      </c>
      <c r="D17" s="9" t="s">
        <v>114</v>
      </c>
      <c r="E17" s="11" t="s">
        <v>115</v>
      </c>
      <c r="F17" s="12" t="s">
        <v>15</v>
      </c>
      <c r="G17" s="13"/>
      <c r="H17" s="13">
        <v>2630376</v>
      </c>
      <c r="I17" s="17" t="s">
        <v>32</v>
      </c>
      <c r="J17" s="15"/>
      <c r="K17" s="9"/>
    </row>
    <row r="18" spans="1:11" s="18" customFormat="1" ht="53.25" customHeight="1" x14ac:dyDescent="0.2">
      <c r="A18" s="9" t="s">
        <v>116</v>
      </c>
      <c r="B18" s="9" t="s">
        <v>35</v>
      </c>
      <c r="C18" s="10">
        <v>45748</v>
      </c>
      <c r="D18" s="9" t="s">
        <v>117</v>
      </c>
      <c r="E18" s="11" t="s">
        <v>32</v>
      </c>
      <c r="F18" s="12" t="s">
        <v>36</v>
      </c>
      <c r="G18" s="13"/>
      <c r="H18" s="13">
        <v>2376000</v>
      </c>
      <c r="I18" s="17" t="s">
        <v>32</v>
      </c>
      <c r="J18" s="15"/>
      <c r="K18" s="9"/>
    </row>
    <row r="19" spans="1:11" s="18" customFormat="1" ht="53.25" customHeight="1" x14ac:dyDescent="0.2">
      <c r="A19" s="9" t="s">
        <v>118</v>
      </c>
      <c r="B19" s="9" t="s">
        <v>119</v>
      </c>
      <c r="C19" s="10">
        <v>45748</v>
      </c>
      <c r="D19" s="9" t="s">
        <v>16</v>
      </c>
      <c r="E19" s="11" t="s">
        <v>37</v>
      </c>
      <c r="F19" s="12" t="s">
        <v>120</v>
      </c>
      <c r="G19" s="13">
        <v>18942000</v>
      </c>
      <c r="H19" s="13">
        <v>18942000</v>
      </c>
      <c r="I19" s="14">
        <v>1</v>
      </c>
      <c r="J19" s="15"/>
      <c r="K19" s="9"/>
    </row>
    <row r="20" spans="1:11" s="18" customFormat="1" ht="53.25" customHeight="1" x14ac:dyDescent="0.2">
      <c r="A20" s="9" t="s">
        <v>121</v>
      </c>
      <c r="B20" s="9" t="s">
        <v>119</v>
      </c>
      <c r="C20" s="10">
        <v>45772</v>
      </c>
      <c r="D20" s="9" t="s">
        <v>38</v>
      </c>
      <c r="E20" s="11" t="s">
        <v>39</v>
      </c>
      <c r="F20" s="12" t="s">
        <v>122</v>
      </c>
      <c r="G20" s="13">
        <v>3905000</v>
      </c>
      <c r="H20" s="13">
        <v>3905000</v>
      </c>
      <c r="I20" s="14">
        <v>1</v>
      </c>
      <c r="J20" s="15"/>
      <c r="K20" s="9"/>
    </row>
    <row r="21" spans="1:11" s="18" customFormat="1" ht="53.25" customHeight="1" x14ac:dyDescent="0.2">
      <c r="A21" s="9" t="s">
        <v>17</v>
      </c>
      <c r="B21" s="9" t="s">
        <v>123</v>
      </c>
      <c r="C21" s="10">
        <v>45748</v>
      </c>
      <c r="D21" s="9" t="s">
        <v>40</v>
      </c>
      <c r="E21" s="11" t="s">
        <v>41</v>
      </c>
      <c r="F21" s="12" t="s">
        <v>124</v>
      </c>
      <c r="G21" s="13">
        <v>3960000</v>
      </c>
      <c r="H21" s="13">
        <v>3960000</v>
      </c>
      <c r="I21" s="14">
        <v>1</v>
      </c>
      <c r="J21" s="15"/>
      <c r="K21" s="9"/>
    </row>
    <row r="22" spans="1:11" s="18" customFormat="1" ht="53.25" customHeight="1" x14ac:dyDescent="0.2">
      <c r="A22" s="9" t="s">
        <v>125</v>
      </c>
      <c r="B22" s="9" t="s">
        <v>42</v>
      </c>
      <c r="C22" s="10">
        <v>45748</v>
      </c>
      <c r="D22" s="9" t="s">
        <v>43</v>
      </c>
      <c r="E22" s="11" t="s">
        <v>32</v>
      </c>
      <c r="F22" s="12" t="s">
        <v>126</v>
      </c>
      <c r="G22" s="13">
        <v>2091470</v>
      </c>
      <c r="H22" s="13">
        <v>1969000</v>
      </c>
      <c r="I22" s="14">
        <v>0.94140000000000001</v>
      </c>
      <c r="J22" s="15"/>
      <c r="K22" s="9"/>
    </row>
    <row r="23" spans="1:11" s="18" customFormat="1" ht="53.25" customHeight="1" x14ac:dyDescent="0.2">
      <c r="A23" s="9" t="s">
        <v>127</v>
      </c>
      <c r="B23" s="9" t="s">
        <v>42</v>
      </c>
      <c r="C23" s="10">
        <v>45748</v>
      </c>
      <c r="D23" s="9" t="s">
        <v>44</v>
      </c>
      <c r="E23" s="11" t="s">
        <v>45</v>
      </c>
      <c r="F23" s="12" t="s">
        <v>128</v>
      </c>
      <c r="G23" s="13">
        <v>2972760</v>
      </c>
      <c r="H23" s="13">
        <v>2972760</v>
      </c>
      <c r="I23" s="14">
        <v>1</v>
      </c>
      <c r="J23" s="15"/>
      <c r="K23" s="9"/>
    </row>
    <row r="24" spans="1:11" s="18" customFormat="1" ht="53.25" customHeight="1" x14ac:dyDescent="0.2">
      <c r="A24" s="9" t="s">
        <v>129</v>
      </c>
      <c r="B24" s="9" t="s">
        <v>130</v>
      </c>
      <c r="C24" s="10">
        <v>45748</v>
      </c>
      <c r="D24" s="9" t="s">
        <v>62</v>
      </c>
      <c r="E24" s="11" t="s">
        <v>32</v>
      </c>
      <c r="F24" s="12" t="s">
        <v>131</v>
      </c>
      <c r="G24" s="16" t="s">
        <v>11</v>
      </c>
      <c r="H24" s="13">
        <v>68813937</v>
      </c>
      <c r="I24" s="17" t="s">
        <v>11</v>
      </c>
      <c r="J24" s="15"/>
      <c r="K24" s="9"/>
    </row>
    <row r="25" spans="1:11" s="18" customFormat="1" ht="53.25" customHeight="1" x14ac:dyDescent="0.2">
      <c r="A25" s="9" t="s">
        <v>132</v>
      </c>
      <c r="B25" s="9" t="s">
        <v>130</v>
      </c>
      <c r="C25" s="10">
        <v>45748</v>
      </c>
      <c r="D25" s="9" t="s">
        <v>133</v>
      </c>
      <c r="E25" s="11" t="s">
        <v>32</v>
      </c>
      <c r="F25" s="12" t="s">
        <v>134</v>
      </c>
      <c r="G25" s="16" t="s">
        <v>11</v>
      </c>
      <c r="H25" s="13">
        <v>103994000</v>
      </c>
      <c r="I25" s="17" t="s">
        <v>11</v>
      </c>
      <c r="J25" s="15"/>
      <c r="K25" s="9"/>
    </row>
    <row r="26" spans="1:11" s="18" customFormat="1" ht="53.25" customHeight="1" x14ac:dyDescent="0.2">
      <c r="A26" s="9" t="s">
        <v>135</v>
      </c>
      <c r="B26" s="9" t="s">
        <v>130</v>
      </c>
      <c r="C26" s="10">
        <v>45764</v>
      </c>
      <c r="D26" s="9" t="s">
        <v>66</v>
      </c>
      <c r="E26" s="11" t="s">
        <v>65</v>
      </c>
      <c r="F26" s="12" t="s">
        <v>76</v>
      </c>
      <c r="G26" s="13"/>
      <c r="H26" s="13">
        <v>46384800</v>
      </c>
      <c r="I26" s="17" t="s">
        <v>32</v>
      </c>
      <c r="J26" s="15"/>
      <c r="K26" s="9"/>
    </row>
    <row r="27" spans="1:11" s="18" customFormat="1" ht="53.25" customHeight="1" x14ac:dyDescent="0.2">
      <c r="A27" s="9" t="s">
        <v>136</v>
      </c>
      <c r="B27" s="9" t="s">
        <v>137</v>
      </c>
      <c r="C27" s="10">
        <v>45772</v>
      </c>
      <c r="D27" s="9" t="s">
        <v>68</v>
      </c>
      <c r="E27" s="11" t="s">
        <v>69</v>
      </c>
      <c r="F27" s="12" t="s">
        <v>138</v>
      </c>
      <c r="G27" s="13">
        <v>15455000</v>
      </c>
      <c r="H27" s="13">
        <v>15455000</v>
      </c>
      <c r="I27" s="14">
        <v>1</v>
      </c>
      <c r="J27" s="15"/>
      <c r="K27" s="9"/>
    </row>
    <row r="28" spans="1:11" s="18" customFormat="1" ht="53.25" customHeight="1" x14ac:dyDescent="0.2">
      <c r="A28" s="9" t="s">
        <v>139</v>
      </c>
      <c r="B28" s="9" t="s">
        <v>18</v>
      </c>
      <c r="C28" s="10">
        <v>45748</v>
      </c>
      <c r="D28" s="9" t="s">
        <v>140</v>
      </c>
      <c r="E28" s="11" t="s">
        <v>141</v>
      </c>
      <c r="F28" s="12" t="s">
        <v>142</v>
      </c>
      <c r="G28" s="13">
        <v>11946000</v>
      </c>
      <c r="H28" s="13">
        <v>11946000</v>
      </c>
      <c r="I28" s="14">
        <v>1</v>
      </c>
      <c r="J28" s="15"/>
      <c r="K28" s="9"/>
    </row>
    <row r="29" spans="1:11" s="18" customFormat="1" ht="53.25" customHeight="1" x14ac:dyDescent="0.2">
      <c r="A29" s="9" t="s">
        <v>143</v>
      </c>
      <c r="B29" s="9" t="s">
        <v>144</v>
      </c>
      <c r="C29" s="10">
        <v>45748</v>
      </c>
      <c r="D29" s="9" t="s">
        <v>46</v>
      </c>
      <c r="E29" s="11" t="s">
        <v>47</v>
      </c>
      <c r="F29" s="12" t="s">
        <v>145</v>
      </c>
      <c r="G29" s="13"/>
      <c r="H29" s="13">
        <v>8461836</v>
      </c>
      <c r="I29" s="17" t="s">
        <v>32</v>
      </c>
      <c r="J29" s="15"/>
      <c r="K29" s="9"/>
    </row>
    <row r="30" spans="1:11" s="18" customFormat="1" ht="53.25" customHeight="1" x14ac:dyDescent="0.2">
      <c r="A30" s="9" t="s">
        <v>146</v>
      </c>
      <c r="B30" s="9" t="s">
        <v>144</v>
      </c>
      <c r="C30" s="10">
        <v>45748</v>
      </c>
      <c r="D30" s="9" t="s">
        <v>49</v>
      </c>
      <c r="E30" s="11" t="s">
        <v>32</v>
      </c>
      <c r="F30" s="12" t="s">
        <v>147</v>
      </c>
      <c r="G30" s="13"/>
      <c r="H30" s="13">
        <v>3876732</v>
      </c>
      <c r="I30" s="17" t="s">
        <v>32</v>
      </c>
      <c r="J30" s="15"/>
      <c r="K30" s="9"/>
    </row>
    <row r="31" spans="1:11" s="18" customFormat="1" ht="53.25" customHeight="1" x14ac:dyDescent="0.2">
      <c r="A31" s="9" t="s">
        <v>148</v>
      </c>
      <c r="B31" s="9" t="s">
        <v>144</v>
      </c>
      <c r="C31" s="10">
        <v>45748</v>
      </c>
      <c r="D31" s="9" t="s">
        <v>19</v>
      </c>
      <c r="E31" s="11" t="s">
        <v>48</v>
      </c>
      <c r="F31" s="12" t="s">
        <v>149</v>
      </c>
      <c r="G31" s="13"/>
      <c r="H31" s="13">
        <v>2544000</v>
      </c>
      <c r="I31" s="17" t="s">
        <v>32</v>
      </c>
      <c r="J31" s="15"/>
      <c r="K31" s="9"/>
    </row>
    <row r="32" spans="1:11" s="18" customFormat="1" ht="53.25" customHeight="1" x14ac:dyDescent="0.2">
      <c r="A32" s="9" t="s">
        <v>150</v>
      </c>
      <c r="B32" s="9" t="s">
        <v>50</v>
      </c>
      <c r="C32" s="10">
        <v>45748</v>
      </c>
      <c r="D32" s="9" t="s">
        <v>51</v>
      </c>
      <c r="E32" s="11" t="s">
        <v>52</v>
      </c>
      <c r="F32" s="12" t="s">
        <v>151</v>
      </c>
      <c r="G32" s="13">
        <v>10362000</v>
      </c>
      <c r="H32" s="13">
        <v>10362000</v>
      </c>
      <c r="I32" s="14">
        <v>1</v>
      </c>
      <c r="J32" s="15"/>
      <c r="K32" s="9"/>
    </row>
    <row r="33" spans="1:11" ht="53.25" customHeight="1" x14ac:dyDescent="0.2">
      <c r="A33" s="9" t="s">
        <v>152</v>
      </c>
      <c r="B33" s="9" t="s">
        <v>70</v>
      </c>
      <c r="C33" s="10">
        <v>45748</v>
      </c>
      <c r="D33" s="9" t="s">
        <v>153</v>
      </c>
      <c r="E33" s="11" t="s">
        <v>32</v>
      </c>
      <c r="F33" s="12" t="s">
        <v>154</v>
      </c>
      <c r="G33" s="13">
        <v>2732400</v>
      </c>
      <c r="H33" s="13">
        <v>2732400</v>
      </c>
      <c r="I33" s="14">
        <v>1</v>
      </c>
      <c r="J33" s="15"/>
      <c r="K33" s="9"/>
    </row>
    <row r="34" spans="1:11" s="18" customFormat="1" ht="53.25" customHeight="1" x14ac:dyDescent="0.2">
      <c r="A34" s="9" t="s">
        <v>155</v>
      </c>
      <c r="B34" s="9" t="s">
        <v>70</v>
      </c>
      <c r="C34" s="10">
        <v>45748</v>
      </c>
      <c r="D34" s="9" t="s">
        <v>156</v>
      </c>
      <c r="E34" s="11" t="s">
        <v>157</v>
      </c>
      <c r="F34" s="12" t="s">
        <v>158</v>
      </c>
      <c r="G34" s="13">
        <v>3729000</v>
      </c>
      <c r="H34" s="13">
        <v>3729000</v>
      </c>
      <c r="I34" s="14">
        <v>1</v>
      </c>
      <c r="J34" s="15"/>
      <c r="K34" s="9"/>
    </row>
    <row r="35" spans="1:11" s="18" customFormat="1" ht="53.25" customHeight="1" x14ac:dyDescent="0.2">
      <c r="A35" s="9" t="s">
        <v>159</v>
      </c>
      <c r="B35" s="9" t="s">
        <v>70</v>
      </c>
      <c r="C35" s="10">
        <v>45748</v>
      </c>
      <c r="D35" s="9" t="s">
        <v>82</v>
      </c>
      <c r="E35" s="11" t="s">
        <v>32</v>
      </c>
      <c r="F35" s="12" t="s">
        <v>160</v>
      </c>
      <c r="G35" s="13">
        <v>1989900</v>
      </c>
      <c r="H35" s="13">
        <v>1989900</v>
      </c>
      <c r="I35" s="14">
        <v>1</v>
      </c>
      <c r="J35" s="15"/>
      <c r="K35" s="9"/>
    </row>
    <row r="36" spans="1:11" s="18" customFormat="1" ht="53.25" customHeight="1" x14ac:dyDescent="0.2">
      <c r="A36" s="9" t="s">
        <v>161</v>
      </c>
      <c r="B36" s="9" t="s">
        <v>162</v>
      </c>
      <c r="C36" s="10">
        <v>45748</v>
      </c>
      <c r="D36" s="9" t="s">
        <v>20</v>
      </c>
      <c r="E36" s="11" t="s">
        <v>71</v>
      </c>
      <c r="F36" s="12" t="s">
        <v>163</v>
      </c>
      <c r="G36" s="19"/>
      <c r="H36" s="13">
        <v>2000000</v>
      </c>
      <c r="I36" s="17" t="s">
        <v>32</v>
      </c>
      <c r="J36" s="15"/>
      <c r="K36" s="9" t="s">
        <v>164</v>
      </c>
    </row>
    <row r="37" spans="1:11" s="18" customFormat="1" ht="53.25" customHeight="1" x14ac:dyDescent="0.2">
      <c r="A37" s="9" t="s">
        <v>21</v>
      </c>
      <c r="B37" s="9" t="s">
        <v>53</v>
      </c>
      <c r="C37" s="10">
        <v>45748</v>
      </c>
      <c r="D37" s="9" t="s">
        <v>165</v>
      </c>
      <c r="E37" s="11" t="s">
        <v>54</v>
      </c>
      <c r="F37" s="12" t="s">
        <v>166</v>
      </c>
      <c r="G37" s="13">
        <v>2370959</v>
      </c>
      <c r="H37" s="13">
        <v>2370959</v>
      </c>
      <c r="I37" s="14">
        <v>1</v>
      </c>
      <c r="J37" s="15"/>
      <c r="K37" s="9"/>
    </row>
    <row r="38" spans="1:11" ht="53.25" customHeight="1" x14ac:dyDescent="0.2">
      <c r="A38" s="9" t="s">
        <v>167</v>
      </c>
      <c r="B38" s="9" t="s">
        <v>53</v>
      </c>
      <c r="C38" s="10">
        <v>45772</v>
      </c>
      <c r="D38" s="9" t="s">
        <v>22</v>
      </c>
      <c r="E38" s="11" t="s">
        <v>55</v>
      </c>
      <c r="F38" s="12" t="s">
        <v>168</v>
      </c>
      <c r="G38" s="13">
        <v>14872000</v>
      </c>
      <c r="H38" s="13">
        <v>14872000</v>
      </c>
      <c r="I38" s="14">
        <v>1</v>
      </c>
      <c r="J38" s="15"/>
      <c r="K38" s="9"/>
    </row>
    <row r="39" spans="1:11" s="18" customFormat="1" ht="53.25" customHeight="1" x14ac:dyDescent="0.2">
      <c r="A39" s="9" t="s">
        <v>169</v>
      </c>
      <c r="B39" s="9" t="s">
        <v>56</v>
      </c>
      <c r="C39" s="10">
        <v>45754</v>
      </c>
      <c r="D39" s="9" t="s">
        <v>23</v>
      </c>
      <c r="E39" s="11" t="s">
        <v>57</v>
      </c>
      <c r="F39" s="12" t="s">
        <v>170</v>
      </c>
      <c r="G39" s="13">
        <v>8734000</v>
      </c>
      <c r="H39" s="13">
        <v>7832000</v>
      </c>
      <c r="I39" s="14">
        <v>0.89670000000000005</v>
      </c>
      <c r="J39" s="15"/>
      <c r="K39" s="9"/>
    </row>
    <row r="40" spans="1:11" s="18" customFormat="1" ht="53.25" customHeight="1" x14ac:dyDescent="0.2">
      <c r="A40" s="9" t="s">
        <v>171</v>
      </c>
      <c r="B40" s="9" t="s">
        <v>172</v>
      </c>
      <c r="C40" s="10">
        <v>45748</v>
      </c>
      <c r="D40" s="9" t="s">
        <v>173</v>
      </c>
      <c r="E40" s="11" t="s">
        <v>25</v>
      </c>
      <c r="F40" s="12" t="s">
        <v>174</v>
      </c>
      <c r="G40" s="13">
        <v>2772000</v>
      </c>
      <c r="H40" s="13">
        <v>2772000</v>
      </c>
      <c r="I40" s="14">
        <v>1</v>
      </c>
      <c r="J40" s="15"/>
      <c r="K40" s="9"/>
    </row>
    <row r="41" spans="1:11" s="18" customFormat="1" ht="53.25" customHeight="1" x14ac:dyDescent="0.2">
      <c r="A41" s="9" t="s">
        <v>175</v>
      </c>
      <c r="B41" s="9" t="s">
        <v>172</v>
      </c>
      <c r="C41" s="10">
        <v>45748</v>
      </c>
      <c r="D41" s="9" t="s">
        <v>176</v>
      </c>
      <c r="E41" s="11" t="s">
        <v>24</v>
      </c>
      <c r="F41" s="12" t="s">
        <v>177</v>
      </c>
      <c r="G41" s="13">
        <v>2937000</v>
      </c>
      <c r="H41" s="13">
        <v>2937000</v>
      </c>
      <c r="I41" s="14">
        <v>1</v>
      </c>
      <c r="J41" s="15"/>
      <c r="K41" s="9"/>
    </row>
    <row r="42" spans="1:11" s="18" customFormat="1" ht="53.25" customHeight="1" x14ac:dyDescent="0.2">
      <c r="A42" s="9"/>
      <c r="B42" s="9"/>
      <c r="C42" s="10"/>
      <c r="D42" s="9"/>
      <c r="E42" s="11"/>
      <c r="F42" s="12"/>
      <c r="G42" s="13"/>
      <c r="H42" s="13"/>
      <c r="I42" s="14"/>
      <c r="J42" s="15"/>
      <c r="K42" s="9"/>
    </row>
    <row r="43" spans="1:11" s="18" customFormat="1" ht="53.25" customHeight="1" x14ac:dyDescent="0.2">
      <c r="A43" s="9"/>
      <c r="B43" s="9"/>
      <c r="C43" s="10"/>
      <c r="D43" s="9"/>
      <c r="E43" s="11"/>
      <c r="F43" s="12"/>
      <c r="G43" s="13"/>
      <c r="H43" s="13"/>
      <c r="I43" s="14"/>
      <c r="J43" s="15"/>
      <c r="K43" s="9"/>
    </row>
    <row r="44" spans="1:11" ht="53.25" customHeight="1" x14ac:dyDescent="0.2">
      <c r="A44" s="9"/>
      <c r="B44" s="9"/>
      <c r="C44" s="10"/>
      <c r="D44" s="9"/>
      <c r="E44" s="11"/>
      <c r="F44" s="12"/>
      <c r="G44" s="13"/>
      <c r="H44" s="13"/>
      <c r="I44" s="14"/>
      <c r="J44" s="15"/>
      <c r="K44" s="9"/>
    </row>
    <row r="45" spans="1:11" ht="53.25" customHeight="1" x14ac:dyDescent="0.2">
      <c r="A45" s="9"/>
      <c r="B45" s="9"/>
      <c r="C45" s="10"/>
      <c r="D45" s="9"/>
      <c r="E45" s="11"/>
      <c r="F45" s="12"/>
      <c r="G45" s="13"/>
      <c r="H45" s="13"/>
      <c r="I45" s="14"/>
      <c r="J45" s="15"/>
      <c r="K45" s="20"/>
    </row>
    <row r="46" spans="1:11" s="18" customFormat="1" ht="53.25" customHeight="1" x14ac:dyDescent="0.2">
      <c r="A46" s="9"/>
      <c r="B46" s="9"/>
      <c r="C46" s="10"/>
      <c r="D46" s="9"/>
      <c r="E46" s="11"/>
      <c r="F46" s="12"/>
      <c r="G46" s="13"/>
      <c r="H46" s="13"/>
      <c r="I46" s="14"/>
      <c r="J46" s="15"/>
      <c r="K46" s="9"/>
    </row>
    <row r="47" spans="1:11" ht="53.25" customHeight="1" x14ac:dyDescent="0.2">
      <c r="A47" s="9"/>
      <c r="B47" s="9"/>
      <c r="C47" s="10"/>
      <c r="D47" s="9"/>
      <c r="E47" s="11"/>
      <c r="F47" s="12"/>
      <c r="G47" s="13"/>
      <c r="H47" s="13"/>
      <c r="I47" s="14"/>
      <c r="J47" s="15"/>
      <c r="K47" s="9"/>
    </row>
    <row r="48" spans="1:11" s="18" customFormat="1" ht="53.25" customHeight="1" x14ac:dyDescent="0.2">
      <c r="A48" s="9"/>
      <c r="B48" s="9"/>
      <c r="C48" s="10"/>
      <c r="D48" s="9"/>
      <c r="E48" s="11"/>
      <c r="F48" s="12"/>
      <c r="G48" s="13"/>
      <c r="H48" s="13"/>
      <c r="I48" s="14"/>
      <c r="J48" s="15"/>
      <c r="K48" s="20"/>
    </row>
    <row r="49" spans="1:11" s="18" customFormat="1" ht="53.25" customHeight="1" x14ac:dyDescent="0.2">
      <c r="A49" s="9"/>
      <c r="B49" s="9"/>
      <c r="C49" s="10"/>
      <c r="D49" s="9"/>
      <c r="E49" s="11"/>
      <c r="F49" s="12"/>
      <c r="G49" s="13"/>
      <c r="H49" s="13"/>
      <c r="I49" s="14"/>
      <c r="J49" s="15"/>
      <c r="K49" s="9"/>
    </row>
    <row r="50" spans="1:11" s="18" customFormat="1" ht="53.25" customHeight="1" x14ac:dyDescent="0.2">
      <c r="A50" s="9"/>
      <c r="B50" s="9"/>
      <c r="C50" s="10"/>
      <c r="D50" s="9"/>
      <c r="E50" s="11"/>
      <c r="F50" s="12"/>
      <c r="G50" s="13"/>
      <c r="H50" s="13"/>
      <c r="I50" s="14"/>
      <c r="J50" s="15"/>
      <c r="K50" s="9"/>
    </row>
    <row r="51" spans="1:11" s="18" customFormat="1" ht="53.25" customHeight="1" x14ac:dyDescent="0.2">
      <c r="A51" s="9"/>
      <c r="B51" s="9"/>
      <c r="C51" s="10"/>
      <c r="D51" s="9"/>
      <c r="E51" s="11"/>
      <c r="F51" s="12"/>
      <c r="G51" s="13"/>
      <c r="H51" s="13"/>
      <c r="I51" s="14"/>
      <c r="J51" s="15"/>
      <c r="K51" s="9"/>
    </row>
    <row r="52" spans="1:11" s="18" customFormat="1" ht="53.25" customHeight="1" x14ac:dyDescent="0.2">
      <c r="A52" s="9"/>
      <c r="B52" s="9"/>
      <c r="C52" s="10"/>
      <c r="D52" s="9"/>
      <c r="E52" s="11"/>
      <c r="F52" s="12"/>
      <c r="G52" s="16"/>
      <c r="H52" s="13"/>
      <c r="I52" s="17"/>
      <c r="J52" s="15"/>
      <c r="K52" s="9"/>
    </row>
    <row r="53" spans="1:11" ht="53.25" customHeight="1" x14ac:dyDescent="0.2">
      <c r="A53" s="9"/>
      <c r="B53" s="9"/>
      <c r="C53" s="10"/>
      <c r="D53" s="9"/>
      <c r="E53" s="11"/>
      <c r="F53" s="12"/>
      <c r="G53" s="13"/>
      <c r="H53" s="13"/>
      <c r="I53" s="14"/>
      <c r="J53" s="15"/>
      <c r="K53" s="20"/>
    </row>
    <row r="54" spans="1:11" s="18" customFormat="1" ht="53.25" customHeight="1" x14ac:dyDescent="0.2">
      <c r="A54" s="9"/>
      <c r="B54" s="9"/>
      <c r="C54" s="10"/>
      <c r="D54" s="9"/>
      <c r="E54" s="11"/>
      <c r="F54" s="12"/>
      <c r="G54" s="13"/>
      <c r="H54" s="13"/>
      <c r="I54" s="14"/>
      <c r="J54" s="15"/>
      <c r="K54" s="9"/>
    </row>
    <row r="55" spans="1:11" s="18" customFormat="1" ht="53.25" customHeight="1" x14ac:dyDescent="0.2">
      <c r="A55" s="9"/>
      <c r="B55" s="9"/>
      <c r="C55" s="10"/>
      <c r="D55" s="9"/>
      <c r="E55" s="11"/>
      <c r="F55" s="12"/>
      <c r="G55" s="13"/>
      <c r="H55" s="13"/>
      <c r="I55" s="17"/>
      <c r="J55" s="15"/>
      <c r="K55" s="9"/>
    </row>
    <row r="56" spans="1:11" s="18" customFormat="1" ht="53.25" customHeight="1" x14ac:dyDescent="0.2">
      <c r="A56" s="9"/>
      <c r="B56" s="9"/>
      <c r="C56" s="10"/>
      <c r="D56" s="9"/>
      <c r="E56" s="11"/>
      <c r="F56" s="12"/>
      <c r="G56" s="13"/>
      <c r="H56" s="13"/>
      <c r="I56" s="17"/>
      <c r="J56" s="15"/>
      <c r="K56" s="9"/>
    </row>
    <row r="57" spans="1:11" ht="53.25" customHeight="1" x14ac:dyDescent="0.2">
      <c r="A57" s="9"/>
      <c r="B57" s="9"/>
      <c r="C57" s="10"/>
      <c r="D57" s="9"/>
      <c r="E57" s="11"/>
      <c r="F57" s="12"/>
      <c r="G57" s="13"/>
      <c r="H57" s="13"/>
      <c r="I57" s="17"/>
      <c r="J57" s="15"/>
      <c r="K57" s="9"/>
    </row>
    <row r="58" spans="1:11" s="18" customFormat="1" ht="53.25" customHeight="1" x14ac:dyDescent="0.2">
      <c r="A58" s="9"/>
      <c r="B58" s="9"/>
      <c r="C58" s="10"/>
      <c r="D58" s="9"/>
      <c r="E58" s="11"/>
      <c r="F58" s="12"/>
      <c r="G58" s="13"/>
      <c r="H58" s="13"/>
      <c r="I58" s="14"/>
      <c r="J58" s="15"/>
      <c r="K58" s="9"/>
    </row>
    <row r="59" spans="1:11" s="18" customFormat="1" ht="53.25" customHeight="1" x14ac:dyDescent="0.2">
      <c r="A59" s="9"/>
      <c r="B59" s="9"/>
      <c r="C59" s="10"/>
      <c r="D59" s="9"/>
      <c r="E59" s="11"/>
      <c r="F59" s="12"/>
      <c r="G59" s="13"/>
      <c r="H59" s="13"/>
      <c r="I59" s="14"/>
      <c r="J59" s="15"/>
      <c r="K59" s="9"/>
    </row>
    <row r="60" spans="1:11" s="18" customFormat="1" ht="53.25" customHeight="1" x14ac:dyDescent="0.2">
      <c r="A60" s="9"/>
      <c r="B60" s="9"/>
      <c r="C60" s="10"/>
      <c r="D60" s="9"/>
      <c r="E60" s="11"/>
      <c r="F60" s="12"/>
      <c r="G60" s="13"/>
      <c r="H60" s="13"/>
      <c r="I60" s="14"/>
      <c r="J60" s="15"/>
      <c r="K60" s="9"/>
    </row>
    <row r="61" spans="1:11" ht="53.25" customHeight="1" x14ac:dyDescent="0.2">
      <c r="A61" s="9"/>
      <c r="B61" s="9"/>
      <c r="C61" s="10"/>
      <c r="D61" s="9"/>
      <c r="E61" s="11"/>
      <c r="F61" s="12"/>
      <c r="G61" s="16"/>
      <c r="H61" s="13"/>
      <c r="I61" s="17"/>
      <c r="J61" s="15"/>
      <c r="K61" s="9"/>
    </row>
    <row r="62" spans="1:11" ht="53.25" customHeight="1" x14ac:dyDescent="0.2">
      <c r="A62" s="9"/>
      <c r="B62" s="9"/>
      <c r="C62" s="10"/>
      <c r="D62" s="9"/>
      <c r="E62" s="11"/>
      <c r="F62" s="12"/>
      <c r="G62" s="16"/>
      <c r="H62" s="13"/>
      <c r="I62" s="17"/>
      <c r="J62" s="15"/>
      <c r="K62" s="9"/>
    </row>
    <row r="63" spans="1:11" s="18" customFormat="1" ht="53.25" customHeight="1" x14ac:dyDescent="0.2">
      <c r="A63" s="9"/>
      <c r="B63" s="9"/>
      <c r="C63" s="10"/>
      <c r="D63" s="9"/>
      <c r="E63" s="11"/>
      <c r="F63" s="12"/>
      <c r="G63" s="13"/>
      <c r="H63" s="13"/>
      <c r="I63" s="14"/>
      <c r="J63" s="15"/>
      <c r="K63" s="9"/>
    </row>
    <row r="64" spans="1:11" s="18" customFormat="1" ht="53.25" customHeight="1" x14ac:dyDescent="0.2">
      <c r="A64" s="9"/>
      <c r="B64" s="9"/>
      <c r="C64" s="10"/>
      <c r="D64" s="9"/>
      <c r="E64" s="11"/>
      <c r="F64" s="12"/>
      <c r="G64" s="13"/>
      <c r="H64" s="13"/>
      <c r="I64" s="14"/>
      <c r="J64" s="15"/>
      <c r="K64" s="9"/>
    </row>
    <row r="65" spans="1:11" s="18" customFormat="1" ht="53.25" customHeight="1" x14ac:dyDescent="0.2">
      <c r="A65" s="9"/>
      <c r="B65" s="9"/>
      <c r="C65" s="10"/>
      <c r="D65" s="9"/>
      <c r="E65" s="11"/>
      <c r="F65" s="12"/>
      <c r="G65" s="13"/>
      <c r="H65" s="13"/>
      <c r="I65" s="14"/>
      <c r="J65" s="15"/>
      <c r="K65" s="9"/>
    </row>
    <row r="66" spans="1:11" s="18" customFormat="1" ht="53.25" customHeight="1" x14ac:dyDescent="0.2">
      <c r="A66" s="9"/>
      <c r="B66" s="9"/>
      <c r="C66" s="10"/>
      <c r="D66" s="9"/>
      <c r="E66" s="11"/>
      <c r="F66" s="12"/>
      <c r="G66" s="13"/>
      <c r="H66" s="13"/>
      <c r="I66" s="14"/>
      <c r="J66" s="15"/>
      <c r="K66" s="9"/>
    </row>
    <row r="67" spans="1:11" s="18" customFormat="1" ht="53.25" customHeight="1" x14ac:dyDescent="0.2">
      <c r="A67" s="9"/>
      <c r="B67" s="9"/>
      <c r="C67" s="10"/>
      <c r="D67" s="9"/>
      <c r="E67" s="11"/>
      <c r="F67" s="12"/>
      <c r="G67" s="13"/>
      <c r="H67" s="13"/>
      <c r="I67" s="14"/>
      <c r="J67" s="15"/>
      <c r="K67" s="9"/>
    </row>
    <row r="68" spans="1:11" s="18" customFormat="1" ht="53.25" customHeight="1" x14ac:dyDescent="0.2">
      <c r="A68" s="9"/>
      <c r="B68" s="9"/>
      <c r="C68" s="10"/>
      <c r="D68" s="9"/>
      <c r="E68" s="11"/>
      <c r="F68" s="12"/>
      <c r="G68" s="13"/>
      <c r="H68" s="13"/>
      <c r="I68" s="17"/>
      <c r="J68" s="15"/>
      <c r="K68" s="9"/>
    </row>
    <row r="69" spans="1:11" s="18" customFormat="1" ht="53.25" customHeight="1" x14ac:dyDescent="0.2">
      <c r="A69" s="9"/>
      <c r="B69" s="9"/>
      <c r="C69" s="10"/>
      <c r="D69" s="9"/>
      <c r="E69" s="11"/>
      <c r="F69" s="12"/>
      <c r="G69" s="13"/>
      <c r="H69" s="13"/>
      <c r="I69" s="14"/>
      <c r="J69" s="15"/>
      <c r="K69" s="9"/>
    </row>
    <row r="70" spans="1:11" s="18" customFormat="1" ht="53.25" customHeight="1" x14ac:dyDescent="0.2">
      <c r="A70" s="9"/>
      <c r="B70" s="9"/>
      <c r="C70" s="10"/>
      <c r="D70" s="9"/>
      <c r="E70" s="11"/>
      <c r="F70" s="12"/>
      <c r="G70" s="13"/>
      <c r="H70" s="13"/>
      <c r="I70" s="14"/>
      <c r="J70" s="15"/>
      <c r="K70" s="9"/>
    </row>
    <row r="71" spans="1:11" s="18" customFormat="1" ht="53.25" customHeight="1" x14ac:dyDescent="0.2">
      <c r="A71" s="9"/>
      <c r="B71" s="9"/>
      <c r="C71" s="10"/>
      <c r="D71" s="9"/>
      <c r="E71" s="11"/>
      <c r="F71" s="12"/>
      <c r="G71" s="13"/>
      <c r="H71" s="13"/>
      <c r="I71" s="14"/>
      <c r="J71" s="15"/>
      <c r="K71" s="9"/>
    </row>
    <row r="72" spans="1:11" s="18" customFormat="1" ht="53.25" customHeight="1" x14ac:dyDescent="0.2">
      <c r="A72" s="9"/>
      <c r="B72" s="9"/>
      <c r="C72" s="10"/>
      <c r="D72" s="9"/>
      <c r="E72" s="11"/>
      <c r="F72" s="12"/>
      <c r="G72" s="13"/>
      <c r="H72" s="13"/>
      <c r="I72" s="14"/>
      <c r="J72" s="15"/>
      <c r="K72" s="9"/>
    </row>
    <row r="73" spans="1:11" s="18" customFormat="1" ht="53.25" customHeight="1" x14ac:dyDescent="0.2">
      <c r="A73" s="9"/>
      <c r="B73" s="9"/>
      <c r="C73" s="10"/>
      <c r="D73" s="9"/>
      <c r="E73" s="11"/>
      <c r="F73" s="12"/>
      <c r="G73" s="13"/>
      <c r="H73" s="13"/>
      <c r="I73" s="14"/>
      <c r="J73" s="15"/>
      <c r="K73" s="9"/>
    </row>
    <row r="74" spans="1:11" s="18" customFormat="1" ht="53.25" customHeight="1" x14ac:dyDescent="0.2">
      <c r="A74" s="9"/>
      <c r="B74" s="9"/>
      <c r="C74" s="10"/>
      <c r="D74" s="9"/>
      <c r="E74" s="11"/>
      <c r="F74" s="12"/>
      <c r="G74" s="13"/>
      <c r="H74" s="13"/>
      <c r="I74" s="14"/>
      <c r="J74" s="15"/>
      <c r="K74" s="9"/>
    </row>
    <row r="75" spans="1:11" s="18" customFormat="1" ht="53.25" customHeight="1" x14ac:dyDescent="0.2">
      <c r="A75" s="9"/>
      <c r="B75" s="9"/>
      <c r="C75" s="10"/>
      <c r="D75" s="9"/>
      <c r="E75" s="11"/>
      <c r="F75" s="12"/>
      <c r="G75" s="16"/>
      <c r="H75" s="13"/>
      <c r="I75" s="17"/>
      <c r="J75" s="15"/>
      <c r="K75" s="9"/>
    </row>
    <row r="76" spans="1:11" ht="53.25" customHeight="1" x14ac:dyDescent="0.2">
      <c r="A76" s="9"/>
      <c r="B76" s="9"/>
      <c r="C76" s="10"/>
      <c r="D76" s="9"/>
      <c r="E76" s="11"/>
      <c r="F76" s="12"/>
      <c r="G76" s="16"/>
      <c r="H76" s="13"/>
      <c r="I76" s="17"/>
      <c r="J76" s="15"/>
      <c r="K76" s="9"/>
    </row>
    <row r="77" spans="1:11" ht="53.25" customHeight="1" x14ac:dyDescent="0.2">
      <c r="A77" s="9"/>
      <c r="B77" s="9"/>
      <c r="C77" s="10"/>
      <c r="D77" s="9"/>
      <c r="E77" s="11"/>
      <c r="F77" s="12"/>
      <c r="G77" s="16"/>
      <c r="H77" s="13"/>
      <c r="I77" s="17"/>
      <c r="J77" s="15"/>
      <c r="K77" s="9"/>
    </row>
    <row r="78" spans="1:11" ht="53.25" customHeight="1" x14ac:dyDescent="0.2">
      <c r="A78" s="9"/>
      <c r="B78" s="9"/>
      <c r="C78" s="10"/>
      <c r="D78" s="9"/>
      <c r="E78" s="11"/>
      <c r="F78" s="12"/>
      <c r="G78" s="13"/>
      <c r="H78" s="13"/>
      <c r="I78" s="14"/>
      <c r="J78" s="15"/>
      <c r="K78" s="9"/>
    </row>
    <row r="79" spans="1:11" ht="53.25" customHeight="1" x14ac:dyDescent="0.2">
      <c r="A79" s="9"/>
      <c r="B79" s="9"/>
      <c r="C79" s="10"/>
      <c r="D79" s="9"/>
      <c r="E79" s="11"/>
      <c r="F79" s="12"/>
      <c r="G79" s="13"/>
      <c r="H79" s="13"/>
      <c r="I79" s="14"/>
      <c r="J79" s="15"/>
      <c r="K79" s="9"/>
    </row>
    <row r="80" spans="1:11" ht="53.25" customHeight="1" x14ac:dyDescent="0.2">
      <c r="A80" s="9"/>
      <c r="B80" s="9"/>
      <c r="C80" s="10"/>
      <c r="D80" s="9"/>
      <c r="E80" s="11"/>
      <c r="F80" s="12"/>
      <c r="G80" s="13"/>
      <c r="H80" s="13"/>
      <c r="I80" s="14"/>
      <c r="J80" s="15"/>
      <c r="K80" s="9"/>
    </row>
    <row r="81" spans="1:11" ht="53.25" customHeight="1" x14ac:dyDescent="0.2">
      <c r="A81" s="9"/>
      <c r="B81" s="9"/>
      <c r="C81" s="10"/>
      <c r="D81" s="9"/>
      <c r="E81" s="11"/>
      <c r="F81" s="12"/>
      <c r="G81" s="13"/>
      <c r="H81" s="13"/>
      <c r="I81" s="14"/>
      <c r="J81" s="15"/>
      <c r="K81" s="9"/>
    </row>
    <row r="82" spans="1:11" ht="53.25" customHeight="1" x14ac:dyDescent="0.2">
      <c r="A82" s="9"/>
      <c r="B82" s="9"/>
      <c r="C82" s="10"/>
      <c r="D82" s="9"/>
      <c r="E82" s="11"/>
      <c r="F82" s="12"/>
      <c r="G82" s="13"/>
      <c r="H82" s="13"/>
      <c r="I82" s="14"/>
      <c r="J82" s="15"/>
      <c r="K82" s="9"/>
    </row>
    <row r="83" spans="1:11" ht="53.25" customHeight="1" x14ac:dyDescent="0.2">
      <c r="A83" s="9"/>
      <c r="B83" s="9"/>
      <c r="C83" s="10"/>
      <c r="D83" s="9"/>
      <c r="E83" s="11"/>
      <c r="F83" s="12"/>
      <c r="G83" s="13"/>
      <c r="H83" s="13"/>
      <c r="I83" s="14"/>
      <c r="J83" s="15"/>
      <c r="K83" s="9"/>
    </row>
    <row r="84" spans="1:11" ht="53.25" customHeight="1" x14ac:dyDescent="0.2">
      <c r="A84" s="9"/>
      <c r="B84" s="9"/>
      <c r="C84" s="10"/>
      <c r="D84" s="9"/>
      <c r="E84" s="11"/>
      <c r="F84" s="12"/>
      <c r="G84" s="13"/>
      <c r="H84" s="13"/>
      <c r="I84" s="14"/>
      <c r="J84" s="15"/>
      <c r="K84" s="9"/>
    </row>
    <row r="85" spans="1:11" ht="53.25" customHeight="1" x14ac:dyDescent="0.2">
      <c r="A85" s="9"/>
      <c r="B85" s="9"/>
      <c r="C85" s="10"/>
      <c r="D85" s="9"/>
      <c r="E85" s="11"/>
      <c r="F85" s="12"/>
      <c r="G85" s="13"/>
      <c r="H85" s="13"/>
      <c r="I85" s="14"/>
      <c r="J85" s="15"/>
      <c r="K85" s="9"/>
    </row>
    <row r="86" spans="1:11" ht="53.25" customHeight="1" x14ac:dyDescent="0.2">
      <c r="A86" s="9"/>
      <c r="B86" s="9"/>
      <c r="C86" s="10"/>
      <c r="D86" s="9"/>
      <c r="E86" s="11"/>
      <c r="F86" s="12"/>
      <c r="G86" s="13"/>
      <c r="H86" s="13"/>
      <c r="I86" s="14"/>
      <c r="J86" s="15"/>
      <c r="K86" s="9"/>
    </row>
    <row r="87" spans="1:11" ht="53.25" customHeight="1" x14ac:dyDescent="0.2">
      <c r="A87" s="9"/>
      <c r="B87" s="9"/>
      <c r="C87" s="10"/>
      <c r="D87" s="9"/>
      <c r="E87" s="11"/>
      <c r="F87" s="12"/>
      <c r="G87" s="13"/>
      <c r="H87" s="13"/>
      <c r="I87" s="14"/>
      <c r="J87" s="15"/>
      <c r="K87" s="9"/>
    </row>
    <row r="88" spans="1:11" ht="53.25" customHeight="1" x14ac:dyDescent="0.2">
      <c r="A88" s="9"/>
      <c r="B88" s="9"/>
      <c r="C88" s="10"/>
      <c r="D88" s="9"/>
      <c r="E88" s="11"/>
      <c r="F88" s="12"/>
      <c r="G88" s="13"/>
      <c r="H88" s="13"/>
      <c r="I88" s="14"/>
      <c r="J88" s="15"/>
      <c r="K88" s="9"/>
    </row>
    <row r="89" spans="1:11" ht="53.25" customHeight="1" x14ac:dyDescent="0.2">
      <c r="A89" s="9"/>
      <c r="B89" s="9"/>
      <c r="C89" s="10"/>
      <c r="D89" s="9"/>
      <c r="E89" s="11"/>
      <c r="F89" s="12"/>
      <c r="G89" s="13"/>
      <c r="H89" s="13"/>
      <c r="I89" s="14"/>
      <c r="J89" s="15"/>
      <c r="K89" s="9"/>
    </row>
    <row r="90" spans="1:11" ht="53.25" customHeight="1" x14ac:dyDescent="0.2">
      <c r="A90" s="9"/>
      <c r="B90" s="9"/>
      <c r="C90" s="10"/>
      <c r="D90" s="9"/>
      <c r="E90" s="11"/>
      <c r="F90" s="12"/>
      <c r="G90" s="13"/>
      <c r="H90" s="13"/>
      <c r="I90" s="14"/>
      <c r="J90" s="15"/>
      <c r="K90" s="9"/>
    </row>
    <row r="91" spans="1:11" ht="53.25" customHeight="1" x14ac:dyDescent="0.2">
      <c r="A91" s="9"/>
      <c r="B91" s="9"/>
      <c r="C91" s="10"/>
      <c r="D91" s="9"/>
      <c r="E91" s="11"/>
      <c r="F91" s="12"/>
      <c r="G91" s="13"/>
      <c r="H91" s="13"/>
      <c r="I91" s="14"/>
      <c r="J91" s="15"/>
      <c r="K91" s="9"/>
    </row>
    <row r="92" spans="1:11" ht="53.25" customHeight="1" x14ac:dyDescent="0.2">
      <c r="A92" s="9"/>
      <c r="B92" s="9"/>
      <c r="C92" s="10"/>
      <c r="D92" s="9"/>
      <c r="E92" s="11"/>
      <c r="F92" s="12"/>
      <c r="G92" s="13"/>
      <c r="H92" s="13"/>
      <c r="I92" s="14"/>
      <c r="J92" s="15"/>
      <c r="K92" s="9"/>
    </row>
    <row r="93" spans="1:11" ht="53.25" customHeight="1" x14ac:dyDescent="0.2">
      <c r="A93" s="9"/>
      <c r="B93" s="9"/>
      <c r="C93" s="10"/>
      <c r="D93" s="9"/>
      <c r="E93" s="11"/>
      <c r="F93" s="12"/>
      <c r="G93" s="13"/>
      <c r="H93" s="13"/>
      <c r="I93" s="14"/>
      <c r="J93" s="15"/>
      <c r="K93" s="9"/>
    </row>
    <row r="94" spans="1:11" ht="53.25" customHeight="1" x14ac:dyDescent="0.2">
      <c r="A94" s="9"/>
      <c r="B94" s="9"/>
      <c r="C94" s="10"/>
      <c r="D94" s="9"/>
      <c r="E94" s="11"/>
      <c r="F94" s="12"/>
      <c r="G94" s="13"/>
      <c r="H94" s="13"/>
      <c r="I94" s="14"/>
      <c r="J94" s="15"/>
      <c r="K94" s="9"/>
    </row>
    <row r="95" spans="1:11" ht="53.25" customHeight="1" x14ac:dyDescent="0.2">
      <c r="A95" s="9"/>
      <c r="B95" s="9"/>
      <c r="C95" s="10"/>
      <c r="D95" s="9"/>
      <c r="E95" s="11"/>
      <c r="F95" s="12"/>
      <c r="G95" s="13"/>
      <c r="H95" s="13"/>
      <c r="I95" s="14"/>
      <c r="J95" s="15"/>
      <c r="K95" s="9"/>
    </row>
    <row r="96" spans="1:11" ht="53.25" customHeight="1" x14ac:dyDescent="0.2">
      <c r="A96" s="9"/>
      <c r="B96" s="9"/>
      <c r="C96" s="10"/>
      <c r="D96" s="9"/>
      <c r="E96" s="11"/>
      <c r="F96" s="12"/>
      <c r="G96" s="16"/>
      <c r="H96" s="13"/>
      <c r="I96" s="17"/>
      <c r="J96" s="15"/>
      <c r="K96" s="9"/>
    </row>
    <row r="97" spans="1:11" ht="53.25" customHeight="1" x14ac:dyDescent="0.2">
      <c r="A97" s="9"/>
      <c r="B97" s="9"/>
      <c r="C97" s="10"/>
      <c r="D97" s="9"/>
      <c r="E97" s="11"/>
      <c r="F97" s="12"/>
      <c r="G97" s="16"/>
      <c r="H97" s="13"/>
      <c r="I97" s="17"/>
      <c r="J97" s="15"/>
      <c r="K97" s="9"/>
    </row>
    <row r="98" spans="1:11" ht="53.25" customHeight="1" x14ac:dyDescent="0.2">
      <c r="A98" s="9"/>
      <c r="B98" s="9"/>
      <c r="C98" s="10"/>
      <c r="D98" s="9"/>
      <c r="E98" s="11"/>
      <c r="F98" s="12"/>
      <c r="G98" s="13"/>
      <c r="H98" s="13"/>
      <c r="I98" s="14"/>
      <c r="J98" s="15"/>
      <c r="K98" s="9"/>
    </row>
    <row r="99" spans="1:11" ht="53.25" customHeight="1" x14ac:dyDescent="0.2">
      <c r="A99" s="9"/>
      <c r="B99" s="9"/>
      <c r="C99" s="10"/>
      <c r="D99" s="9"/>
      <c r="E99" s="11"/>
      <c r="F99" s="12"/>
      <c r="G99" s="13"/>
      <c r="H99" s="13"/>
      <c r="I99" s="14"/>
      <c r="J99" s="15"/>
      <c r="K99" s="9"/>
    </row>
    <row r="100" spans="1:11" ht="53.25" customHeight="1" x14ac:dyDescent="0.2">
      <c r="A100" s="9"/>
      <c r="B100" s="9"/>
      <c r="C100" s="10"/>
      <c r="D100" s="9"/>
      <c r="E100" s="11"/>
      <c r="F100" s="12"/>
      <c r="G100" s="13"/>
      <c r="H100" s="13"/>
      <c r="I100" s="14"/>
      <c r="J100" s="15"/>
      <c r="K100" s="9"/>
    </row>
    <row r="101" spans="1:11" ht="53.25" customHeight="1" x14ac:dyDescent="0.2">
      <c r="A101" s="9"/>
      <c r="B101" s="9"/>
      <c r="C101" s="10"/>
      <c r="D101" s="9"/>
      <c r="E101" s="11"/>
      <c r="F101" s="12"/>
      <c r="G101" s="16"/>
      <c r="H101" s="13"/>
      <c r="I101" s="17"/>
      <c r="J101" s="15"/>
      <c r="K101" s="9"/>
    </row>
    <row r="102" spans="1:11" ht="53.25" customHeight="1" x14ac:dyDescent="0.2">
      <c r="A102" s="9"/>
      <c r="B102" s="9"/>
      <c r="C102" s="10"/>
      <c r="D102" s="9"/>
      <c r="E102" s="11"/>
      <c r="F102" s="12"/>
      <c r="G102" s="13"/>
      <c r="H102" s="13"/>
      <c r="I102" s="14"/>
      <c r="J102" s="15"/>
      <c r="K102" s="9"/>
    </row>
    <row r="103" spans="1:11" ht="53.25" customHeight="1" x14ac:dyDescent="0.2">
      <c r="A103" s="28"/>
      <c r="B103" s="28"/>
      <c r="C103" s="29"/>
      <c r="D103" s="28"/>
      <c r="E103" s="30"/>
      <c r="F103" s="31"/>
      <c r="G103" s="32"/>
      <c r="H103" s="32"/>
      <c r="I103" s="33"/>
      <c r="J103" s="34"/>
      <c r="K103" s="28"/>
    </row>
    <row r="104" spans="1:11" ht="53.25" customHeight="1" x14ac:dyDescent="0.2">
      <c r="A104" s="9"/>
      <c r="B104" s="9"/>
      <c r="C104" s="10"/>
      <c r="D104" s="9"/>
      <c r="E104" s="11"/>
      <c r="F104" s="12"/>
      <c r="G104" s="13"/>
      <c r="H104" s="13"/>
      <c r="I104" s="14"/>
      <c r="J104" s="15"/>
      <c r="K104" s="9"/>
    </row>
    <row r="105" spans="1:11" ht="53.25" customHeight="1" x14ac:dyDescent="0.2">
      <c r="A105" s="9"/>
      <c r="B105" s="9"/>
      <c r="C105" s="10"/>
      <c r="D105" s="9"/>
      <c r="E105" s="11"/>
      <c r="F105" s="12"/>
      <c r="G105" s="13"/>
      <c r="H105" s="13"/>
      <c r="I105" s="14"/>
      <c r="J105" s="15"/>
      <c r="K105" s="9"/>
    </row>
    <row r="106" spans="1:11" ht="53.25" customHeight="1" x14ac:dyDescent="0.2">
      <c r="A106" s="9"/>
      <c r="B106" s="9"/>
      <c r="C106" s="10"/>
      <c r="D106" s="9"/>
      <c r="E106" s="11"/>
      <c r="F106" s="12"/>
      <c r="G106" s="13"/>
      <c r="H106" s="13"/>
      <c r="I106" s="14"/>
      <c r="J106" s="15"/>
      <c r="K106" s="9"/>
    </row>
    <row r="107" spans="1:11" ht="53.25" customHeight="1" x14ac:dyDescent="0.2">
      <c r="A107" s="9"/>
      <c r="B107" s="9"/>
      <c r="C107" s="10"/>
      <c r="D107" s="9"/>
      <c r="E107" s="11"/>
      <c r="F107" s="12"/>
      <c r="G107" s="13"/>
      <c r="H107" s="13"/>
      <c r="I107" s="14"/>
      <c r="J107" s="15"/>
      <c r="K107" s="9"/>
    </row>
    <row r="108" spans="1:11" ht="53.25" customHeight="1" x14ac:dyDescent="0.2">
      <c r="A108" s="9"/>
      <c r="B108" s="9"/>
      <c r="C108" s="10"/>
      <c r="D108" s="9"/>
      <c r="E108" s="11"/>
      <c r="F108" s="12"/>
      <c r="G108" s="13"/>
      <c r="H108" s="13"/>
      <c r="I108" s="14"/>
      <c r="J108" s="15"/>
      <c r="K108" s="9"/>
    </row>
    <row r="109" spans="1:11" ht="53.25" customHeight="1" x14ac:dyDescent="0.2">
      <c r="A109" s="9"/>
      <c r="B109" s="9"/>
      <c r="C109" s="10"/>
      <c r="D109" s="9"/>
      <c r="E109" s="11"/>
      <c r="F109" s="12"/>
      <c r="G109" s="13"/>
      <c r="H109" s="13"/>
      <c r="I109" s="14"/>
      <c r="J109" s="15"/>
      <c r="K109" s="9"/>
    </row>
    <row r="110" spans="1:11" ht="53.25" customHeight="1" x14ac:dyDescent="0.2">
      <c r="A110" s="9"/>
      <c r="B110" s="9"/>
      <c r="C110" s="10"/>
      <c r="D110" s="9"/>
      <c r="E110" s="11"/>
      <c r="F110" s="12"/>
      <c r="G110" s="13"/>
      <c r="H110" s="13"/>
      <c r="I110" s="14"/>
      <c r="J110" s="15"/>
      <c r="K110" s="9"/>
    </row>
    <row r="111" spans="1:11" ht="53.25" customHeight="1" x14ac:dyDescent="0.2">
      <c r="A111" s="9"/>
      <c r="B111" s="9"/>
      <c r="C111" s="10"/>
      <c r="D111" s="9"/>
      <c r="E111" s="11"/>
      <c r="F111" s="12"/>
      <c r="G111" s="13"/>
      <c r="H111" s="13"/>
      <c r="I111" s="14"/>
      <c r="J111" s="15"/>
      <c r="K111" s="9"/>
    </row>
    <row r="112" spans="1:11" ht="53.25" customHeight="1" x14ac:dyDescent="0.2">
      <c r="A112" s="9"/>
      <c r="B112" s="9"/>
      <c r="C112" s="10"/>
      <c r="D112" s="9"/>
      <c r="E112" s="11"/>
      <c r="F112" s="12"/>
      <c r="G112" s="13"/>
      <c r="H112" s="13"/>
      <c r="I112" s="14"/>
      <c r="J112" s="15"/>
      <c r="K112" s="9"/>
    </row>
    <row r="113" spans="1:11" ht="53.25" customHeight="1" x14ac:dyDescent="0.2">
      <c r="A113" s="9"/>
      <c r="B113" s="9"/>
      <c r="C113" s="10"/>
      <c r="D113" s="9"/>
      <c r="E113" s="11"/>
      <c r="F113" s="12"/>
      <c r="G113" s="13"/>
      <c r="H113" s="13"/>
      <c r="I113" s="14"/>
      <c r="J113" s="15"/>
      <c r="K113" s="9"/>
    </row>
    <row r="114" spans="1:11" ht="53.25" customHeight="1" x14ac:dyDescent="0.2">
      <c r="A114" s="9"/>
      <c r="B114" s="9"/>
      <c r="C114" s="10"/>
      <c r="D114" s="9"/>
      <c r="E114" s="11"/>
      <c r="F114" s="12"/>
      <c r="G114" s="13"/>
      <c r="H114" s="13"/>
      <c r="I114" s="14"/>
      <c r="J114" s="15"/>
      <c r="K114" s="9"/>
    </row>
    <row r="115" spans="1:11" ht="53.25" customHeight="1" x14ac:dyDescent="0.2">
      <c r="A115" s="9"/>
      <c r="B115" s="9"/>
      <c r="C115" s="10"/>
      <c r="D115" s="9"/>
      <c r="E115" s="11"/>
      <c r="F115" s="12"/>
      <c r="G115" s="13"/>
      <c r="H115" s="13"/>
      <c r="I115" s="14"/>
      <c r="J115" s="15"/>
      <c r="K115" s="9"/>
    </row>
    <row r="116" spans="1:11" ht="53.25" customHeight="1" x14ac:dyDescent="0.2">
      <c r="A116" s="9"/>
      <c r="B116" s="9"/>
      <c r="C116" s="10"/>
      <c r="D116" s="9"/>
      <c r="E116" s="11"/>
      <c r="F116" s="12"/>
      <c r="G116" s="13"/>
      <c r="H116" s="13"/>
      <c r="I116" s="14"/>
      <c r="J116" s="15"/>
      <c r="K116" s="9"/>
    </row>
    <row r="117" spans="1:11" ht="53.25" customHeight="1" x14ac:dyDescent="0.2">
      <c r="A117" s="9"/>
      <c r="B117" s="9"/>
      <c r="C117" s="10"/>
      <c r="D117" s="9"/>
      <c r="E117" s="11"/>
      <c r="F117" s="12"/>
      <c r="G117" s="13"/>
      <c r="H117" s="13"/>
      <c r="I117" s="14"/>
      <c r="J117" s="15"/>
      <c r="K117" s="9"/>
    </row>
    <row r="118" spans="1:11" ht="53.25" customHeight="1" x14ac:dyDescent="0.2">
      <c r="A118" s="9"/>
      <c r="B118" s="9"/>
      <c r="C118" s="10"/>
      <c r="D118" s="9"/>
      <c r="E118" s="11"/>
      <c r="F118" s="12"/>
      <c r="G118" s="13"/>
      <c r="H118" s="13"/>
      <c r="I118" s="14"/>
      <c r="J118" s="15"/>
      <c r="K118" s="9"/>
    </row>
    <row r="119" spans="1:11" ht="53.25" customHeight="1" x14ac:dyDescent="0.2">
      <c r="A119" s="9"/>
      <c r="B119" s="9"/>
      <c r="C119" s="10"/>
      <c r="D119" s="9"/>
      <c r="E119" s="11"/>
      <c r="F119" s="12"/>
      <c r="G119" s="13"/>
      <c r="H119" s="13"/>
      <c r="I119" s="14"/>
      <c r="J119" s="15"/>
      <c r="K119" s="9"/>
    </row>
    <row r="120" spans="1:11" ht="53.25" customHeight="1" x14ac:dyDescent="0.2">
      <c r="A120" s="9"/>
      <c r="B120" s="9"/>
      <c r="C120" s="10"/>
      <c r="D120" s="9"/>
      <c r="E120" s="11"/>
      <c r="F120" s="12"/>
      <c r="G120" s="13"/>
      <c r="H120" s="13"/>
      <c r="I120" s="14"/>
      <c r="J120" s="15"/>
      <c r="K120" s="9"/>
    </row>
    <row r="121" spans="1:11" ht="53.25" customHeight="1" x14ac:dyDescent="0.2">
      <c r="A121" s="9"/>
      <c r="B121" s="9"/>
      <c r="C121" s="10"/>
      <c r="D121" s="9"/>
      <c r="E121" s="11"/>
      <c r="F121" s="12"/>
      <c r="G121" s="13"/>
      <c r="H121" s="13"/>
      <c r="I121" s="14"/>
      <c r="J121" s="15"/>
      <c r="K121" s="9"/>
    </row>
    <row r="122" spans="1:11" ht="53.25" customHeight="1" x14ac:dyDescent="0.2">
      <c r="A122" s="9"/>
      <c r="B122" s="9"/>
      <c r="C122" s="10"/>
      <c r="D122" s="9"/>
      <c r="E122" s="11"/>
      <c r="F122" s="12"/>
      <c r="G122" s="13"/>
      <c r="H122" s="13"/>
      <c r="I122" s="14"/>
      <c r="J122" s="15"/>
      <c r="K122" s="9"/>
    </row>
    <row r="123" spans="1:11" ht="53.25" customHeight="1" x14ac:dyDescent="0.2">
      <c r="A123" s="9"/>
      <c r="B123" s="9"/>
      <c r="C123" s="10"/>
      <c r="D123" s="9"/>
      <c r="E123" s="11"/>
      <c r="F123" s="12"/>
      <c r="G123" s="13"/>
      <c r="H123" s="13"/>
      <c r="I123" s="14"/>
      <c r="J123" s="15"/>
      <c r="K123" s="9"/>
    </row>
    <row r="124" spans="1:11" ht="53.25" customHeight="1" x14ac:dyDescent="0.2">
      <c r="A124" s="9"/>
      <c r="B124" s="9"/>
      <c r="C124" s="10"/>
      <c r="D124" s="9"/>
      <c r="E124" s="11"/>
      <c r="F124" s="12"/>
      <c r="G124" s="13"/>
      <c r="H124" s="13"/>
      <c r="I124" s="14"/>
      <c r="J124" s="15"/>
      <c r="K124" s="9"/>
    </row>
    <row r="125" spans="1:11" ht="53.25" customHeight="1" x14ac:dyDescent="0.2">
      <c r="A125" s="9"/>
      <c r="B125" s="9"/>
      <c r="C125" s="10"/>
      <c r="D125" s="9"/>
      <c r="E125" s="11"/>
      <c r="F125" s="12"/>
      <c r="G125" s="13"/>
      <c r="H125" s="13"/>
      <c r="I125" s="14"/>
      <c r="J125" s="15"/>
      <c r="K125" s="9"/>
    </row>
    <row r="126" spans="1:11" ht="53.25" customHeight="1" x14ac:dyDescent="0.2">
      <c r="A126" s="9"/>
      <c r="B126" s="9"/>
      <c r="C126" s="10"/>
      <c r="D126" s="9"/>
      <c r="E126" s="11"/>
      <c r="F126" s="12"/>
      <c r="G126" s="13"/>
      <c r="H126" s="13"/>
      <c r="I126" s="14"/>
      <c r="J126" s="15"/>
      <c r="K126" s="9"/>
    </row>
    <row r="127" spans="1:11" ht="53.25" customHeight="1" x14ac:dyDescent="0.2">
      <c r="A127" s="9"/>
      <c r="B127" s="9"/>
      <c r="C127" s="10"/>
      <c r="D127" s="9"/>
      <c r="E127" s="11"/>
      <c r="F127" s="12"/>
      <c r="G127" s="13"/>
      <c r="H127" s="13"/>
      <c r="I127" s="14"/>
      <c r="J127" s="15"/>
      <c r="K127" s="9"/>
    </row>
    <row r="128" spans="1:11" ht="53.25" customHeight="1" x14ac:dyDescent="0.2">
      <c r="A128" s="9"/>
      <c r="B128" s="9"/>
      <c r="C128" s="10"/>
      <c r="D128" s="9"/>
      <c r="E128" s="11"/>
      <c r="F128" s="12"/>
      <c r="G128" s="13"/>
      <c r="H128" s="13"/>
      <c r="I128" s="14"/>
      <c r="J128" s="15"/>
      <c r="K128" s="9"/>
    </row>
    <row r="129" spans="1:11" ht="53.25" customHeight="1" x14ac:dyDescent="0.2">
      <c r="A129" s="9"/>
      <c r="B129" s="9"/>
      <c r="C129" s="10"/>
      <c r="D129" s="9"/>
      <c r="E129" s="11"/>
      <c r="F129" s="12"/>
      <c r="G129" s="13"/>
      <c r="H129" s="13"/>
      <c r="I129" s="14"/>
      <c r="J129" s="15"/>
      <c r="K129" s="9"/>
    </row>
    <row r="130" spans="1:11" ht="53.25" customHeight="1" x14ac:dyDescent="0.2">
      <c r="A130" s="9"/>
      <c r="B130" s="9"/>
      <c r="C130" s="10"/>
      <c r="D130" s="9"/>
      <c r="E130" s="11"/>
      <c r="F130" s="12"/>
      <c r="G130" s="13"/>
      <c r="H130" s="13"/>
      <c r="I130" s="14"/>
      <c r="J130" s="15"/>
      <c r="K130" s="9"/>
    </row>
    <row r="131" spans="1:11" ht="53.25" customHeight="1" x14ac:dyDescent="0.2">
      <c r="A131" s="9"/>
      <c r="B131" s="9"/>
      <c r="C131" s="10"/>
      <c r="D131" s="9"/>
      <c r="E131" s="11"/>
      <c r="F131" s="12"/>
      <c r="G131" s="13"/>
      <c r="H131" s="13"/>
      <c r="I131" s="14"/>
      <c r="J131" s="15"/>
      <c r="K131" s="9"/>
    </row>
    <row r="132" spans="1:11" ht="53.25" customHeight="1" x14ac:dyDescent="0.2">
      <c r="A132" s="9"/>
      <c r="B132" s="9"/>
      <c r="C132" s="10"/>
      <c r="D132" s="9"/>
      <c r="E132" s="11"/>
      <c r="F132" s="12"/>
      <c r="G132" s="13"/>
      <c r="H132" s="13"/>
      <c r="I132" s="14"/>
      <c r="J132" s="15"/>
      <c r="K132" s="9"/>
    </row>
    <row r="133" spans="1:11" ht="53.25" customHeight="1" x14ac:dyDescent="0.2">
      <c r="A133" s="9"/>
      <c r="B133" s="9"/>
      <c r="C133" s="10"/>
      <c r="D133" s="9"/>
      <c r="E133" s="11"/>
      <c r="F133" s="12"/>
      <c r="G133" s="16"/>
      <c r="H133" s="13"/>
      <c r="I133" s="17"/>
      <c r="J133" s="15"/>
      <c r="K133" s="9"/>
    </row>
    <row r="134" spans="1:11" ht="53.25" customHeight="1" x14ac:dyDescent="0.2">
      <c r="A134" s="9"/>
      <c r="B134" s="9"/>
      <c r="C134" s="10"/>
      <c r="D134" s="9"/>
      <c r="E134" s="11"/>
      <c r="F134" s="12"/>
      <c r="G134" s="13"/>
      <c r="H134" s="13"/>
      <c r="I134" s="14"/>
      <c r="J134" s="15"/>
      <c r="K134" s="9"/>
    </row>
    <row r="135" spans="1:11" ht="53.25" customHeight="1" x14ac:dyDescent="0.2">
      <c r="A135" s="9"/>
      <c r="B135" s="9"/>
      <c r="C135" s="10"/>
      <c r="D135" s="9"/>
      <c r="E135" s="11"/>
      <c r="F135" s="12"/>
      <c r="G135" s="16"/>
      <c r="H135" s="13"/>
      <c r="I135" s="17"/>
      <c r="J135" s="15"/>
      <c r="K135" s="9"/>
    </row>
    <row r="136" spans="1:11" ht="53.25" customHeight="1" x14ac:dyDescent="0.2">
      <c r="A136" s="9"/>
      <c r="B136" s="9"/>
      <c r="C136" s="10"/>
      <c r="D136" s="9"/>
      <c r="E136" s="11"/>
      <c r="F136" s="12"/>
      <c r="G136" s="16"/>
      <c r="H136" s="13"/>
      <c r="I136" s="17"/>
      <c r="J136" s="15"/>
      <c r="K136" s="9"/>
    </row>
    <row r="137" spans="1:11" ht="53.25" customHeight="1" x14ac:dyDescent="0.2">
      <c r="A137" s="9"/>
      <c r="B137" s="9"/>
      <c r="C137" s="10"/>
      <c r="D137" s="9"/>
      <c r="E137" s="11"/>
      <c r="F137" s="12"/>
      <c r="G137" s="16"/>
      <c r="H137" s="13"/>
      <c r="I137" s="17"/>
      <c r="J137" s="15"/>
      <c r="K137" s="9"/>
    </row>
    <row r="138" spans="1:11" ht="53.25" customHeight="1" x14ac:dyDescent="0.2">
      <c r="A138" s="9"/>
      <c r="B138" s="9"/>
      <c r="C138" s="10"/>
      <c r="D138" s="9"/>
      <c r="E138" s="11"/>
      <c r="F138" s="12"/>
      <c r="G138" s="16"/>
      <c r="H138" s="13"/>
      <c r="I138" s="17"/>
      <c r="J138" s="15"/>
      <c r="K138" s="9"/>
    </row>
    <row r="139" spans="1:11" ht="53.25" customHeight="1" x14ac:dyDescent="0.2">
      <c r="A139" s="9"/>
      <c r="B139" s="9"/>
      <c r="C139" s="10"/>
      <c r="D139" s="9"/>
      <c r="E139" s="11"/>
      <c r="F139" s="12"/>
      <c r="G139" s="13"/>
      <c r="H139" s="13"/>
      <c r="I139" s="14"/>
      <c r="J139" s="15"/>
      <c r="K139" s="9"/>
    </row>
    <row r="140" spans="1:11" ht="53.25" customHeight="1" x14ac:dyDescent="0.2">
      <c r="A140" s="9"/>
      <c r="B140" s="9"/>
      <c r="C140" s="10"/>
      <c r="D140" s="9"/>
      <c r="E140" s="11"/>
      <c r="F140" s="12"/>
      <c r="G140" s="13"/>
      <c r="H140" s="13"/>
      <c r="I140" s="14"/>
      <c r="J140" s="15"/>
      <c r="K140" s="9"/>
    </row>
    <row r="141" spans="1:11" ht="53.25" customHeight="1" x14ac:dyDescent="0.2">
      <c r="A141" s="9"/>
      <c r="B141" s="9"/>
      <c r="C141" s="10"/>
      <c r="D141" s="9"/>
      <c r="E141" s="11"/>
      <c r="F141" s="12"/>
      <c r="G141" s="16"/>
      <c r="H141" s="13"/>
      <c r="I141" s="17"/>
      <c r="J141" s="15"/>
      <c r="K141" s="9"/>
    </row>
    <row r="142" spans="1:11" ht="53.25" customHeight="1" x14ac:dyDescent="0.2">
      <c r="A142" s="9"/>
      <c r="B142" s="9"/>
      <c r="C142" s="10"/>
      <c r="D142" s="9"/>
      <c r="E142" s="11"/>
      <c r="F142" s="12"/>
      <c r="G142" s="16"/>
      <c r="H142" s="13"/>
      <c r="I142" s="17"/>
      <c r="J142" s="15"/>
      <c r="K142" s="9"/>
    </row>
    <row r="143" spans="1:11" ht="53.25" customHeight="1" x14ac:dyDescent="0.2">
      <c r="A143" s="21"/>
      <c r="B143" s="21"/>
      <c r="C143" s="22"/>
      <c r="D143" s="21"/>
      <c r="E143" s="23"/>
      <c r="F143" s="24"/>
      <c r="G143" s="25"/>
      <c r="H143" s="25"/>
      <c r="I143" s="26"/>
      <c r="J143" s="27"/>
      <c r="K143" s="21"/>
    </row>
    <row r="144" spans="1:11" ht="53.25" customHeight="1" x14ac:dyDescent="0.2">
      <c r="A144" s="28"/>
      <c r="B144" s="28"/>
      <c r="C144" s="29"/>
      <c r="D144" s="28"/>
      <c r="E144" s="30"/>
      <c r="F144" s="31"/>
      <c r="G144" s="32"/>
      <c r="H144" s="32"/>
      <c r="I144" s="33"/>
      <c r="J144" s="34"/>
      <c r="K144" s="28"/>
    </row>
    <row r="145" spans="1:11" ht="53.25" customHeight="1" x14ac:dyDescent="0.2">
      <c r="A145" s="9"/>
      <c r="B145" s="9"/>
      <c r="C145" s="10"/>
      <c r="D145" s="9"/>
      <c r="E145" s="11"/>
      <c r="F145" s="12"/>
      <c r="G145" s="16"/>
      <c r="H145" s="13"/>
      <c r="I145" s="17"/>
      <c r="J145" s="15"/>
      <c r="K145" s="9"/>
    </row>
    <row r="146" spans="1:11" ht="53.25" customHeight="1" x14ac:dyDescent="0.2">
      <c r="A146" s="9"/>
      <c r="B146" s="9"/>
      <c r="C146" s="10"/>
      <c r="D146" s="9"/>
      <c r="E146" s="11"/>
      <c r="F146" s="12"/>
      <c r="G146" s="13"/>
      <c r="H146" s="13"/>
      <c r="I146" s="14"/>
      <c r="J146" s="15"/>
      <c r="K146" s="9"/>
    </row>
    <row r="147" spans="1:11" ht="53.25" customHeight="1" x14ac:dyDescent="0.2">
      <c r="A147" s="9"/>
      <c r="B147" s="9"/>
      <c r="C147" s="10"/>
      <c r="D147" s="9"/>
      <c r="E147" s="11"/>
      <c r="F147" s="12"/>
      <c r="G147" s="13"/>
      <c r="H147" s="13"/>
      <c r="I147" s="14"/>
      <c r="J147" s="15"/>
      <c r="K147" s="9"/>
    </row>
    <row r="148" spans="1:11" ht="53.25" customHeight="1" x14ac:dyDescent="0.2">
      <c r="A148" s="9"/>
      <c r="B148" s="9"/>
      <c r="C148" s="10"/>
      <c r="D148" s="9"/>
      <c r="E148" s="11"/>
      <c r="F148" s="12"/>
      <c r="G148" s="13"/>
      <c r="H148" s="13"/>
      <c r="I148" s="14"/>
      <c r="J148" s="15"/>
      <c r="K148" s="9"/>
    </row>
    <row r="149" spans="1:11" ht="53.25" customHeight="1" x14ac:dyDescent="0.2">
      <c r="A149" s="9"/>
      <c r="B149" s="9"/>
      <c r="C149" s="10"/>
      <c r="D149" s="9"/>
      <c r="E149" s="11"/>
      <c r="F149" s="12"/>
      <c r="G149" s="13"/>
      <c r="H149" s="13"/>
      <c r="I149" s="14"/>
      <c r="J149" s="15"/>
      <c r="K149" s="9"/>
    </row>
    <row r="150" spans="1:11" ht="53.25" customHeight="1" x14ac:dyDescent="0.2">
      <c r="A150" s="9"/>
      <c r="B150" s="9"/>
      <c r="C150" s="10"/>
      <c r="D150" s="9"/>
      <c r="E150" s="11"/>
      <c r="F150" s="12"/>
      <c r="G150" s="13"/>
      <c r="H150" s="13"/>
      <c r="I150" s="14"/>
      <c r="J150" s="15"/>
      <c r="K150" s="9"/>
    </row>
    <row r="151" spans="1:11" ht="53.25" customHeight="1" x14ac:dyDescent="0.2">
      <c r="A151" s="9"/>
      <c r="B151" s="9"/>
      <c r="C151" s="10"/>
      <c r="D151" s="9"/>
      <c r="E151" s="11"/>
      <c r="F151" s="12"/>
      <c r="G151" s="13"/>
      <c r="H151" s="13"/>
      <c r="I151" s="14"/>
      <c r="J151" s="15"/>
      <c r="K151" s="9"/>
    </row>
    <row r="152" spans="1:11" ht="53.25" customHeight="1" x14ac:dyDescent="0.2">
      <c r="A152" s="9"/>
      <c r="B152" s="9"/>
      <c r="C152" s="10"/>
      <c r="D152" s="9"/>
      <c r="E152" s="11"/>
      <c r="F152" s="12"/>
      <c r="G152" s="13"/>
      <c r="H152" s="13"/>
      <c r="I152" s="14"/>
      <c r="J152" s="15"/>
      <c r="K152" s="9"/>
    </row>
    <row r="153" spans="1:11" ht="53.25" customHeight="1" x14ac:dyDescent="0.2">
      <c r="A153" s="9"/>
      <c r="B153" s="9"/>
      <c r="C153" s="10"/>
      <c r="D153" s="9"/>
      <c r="E153" s="11"/>
      <c r="F153" s="12"/>
      <c r="G153" s="13"/>
      <c r="H153" s="13"/>
      <c r="I153" s="14"/>
      <c r="J153" s="15"/>
      <c r="K153" s="9"/>
    </row>
    <row r="154" spans="1:11" ht="53.25" customHeight="1" x14ac:dyDescent="0.2">
      <c r="A154" s="9"/>
      <c r="B154" s="9"/>
      <c r="C154" s="10"/>
      <c r="D154" s="9"/>
      <c r="E154" s="11"/>
      <c r="F154" s="12"/>
      <c r="G154" s="13"/>
      <c r="H154" s="13"/>
      <c r="I154" s="14"/>
      <c r="J154" s="15"/>
      <c r="K154" s="9"/>
    </row>
    <row r="155" spans="1:11" ht="53.25" customHeight="1" x14ac:dyDescent="0.2">
      <c r="A155" s="9"/>
      <c r="B155" s="9"/>
      <c r="C155" s="10"/>
      <c r="D155" s="9"/>
      <c r="E155" s="11"/>
      <c r="F155" s="12"/>
      <c r="G155" s="13"/>
      <c r="H155" s="13"/>
      <c r="I155" s="14"/>
      <c r="J155" s="15"/>
      <c r="K155" s="9"/>
    </row>
    <row r="156" spans="1:11" ht="53.25" customHeight="1" x14ac:dyDescent="0.2">
      <c r="A156" s="9"/>
      <c r="B156" s="9"/>
      <c r="C156" s="10"/>
      <c r="D156" s="9"/>
      <c r="E156" s="11"/>
      <c r="F156" s="12"/>
      <c r="G156" s="13"/>
      <c r="H156" s="13"/>
      <c r="I156" s="14"/>
      <c r="J156" s="15"/>
      <c r="K156" s="9"/>
    </row>
    <row r="157" spans="1:11" ht="53.25" customHeight="1" x14ac:dyDescent="0.2">
      <c r="A157" s="9"/>
      <c r="B157" s="9"/>
      <c r="C157" s="10"/>
      <c r="D157" s="9"/>
      <c r="E157" s="11"/>
      <c r="F157" s="12"/>
      <c r="G157" s="13"/>
      <c r="H157" s="13"/>
      <c r="I157" s="14"/>
      <c r="J157" s="15"/>
      <c r="K157" s="9"/>
    </row>
    <row r="158" spans="1:11" ht="53.25" customHeight="1" x14ac:dyDescent="0.2">
      <c r="A158" s="9"/>
      <c r="B158" s="9"/>
      <c r="C158" s="10"/>
      <c r="D158" s="9"/>
      <c r="E158" s="11"/>
      <c r="F158" s="12"/>
      <c r="G158" s="13"/>
      <c r="H158" s="13"/>
      <c r="I158" s="14"/>
      <c r="J158" s="15"/>
      <c r="K158" s="9"/>
    </row>
    <row r="159" spans="1:11" ht="53.25" customHeight="1" x14ac:dyDescent="0.2">
      <c r="A159" s="9"/>
      <c r="B159" s="9"/>
      <c r="C159" s="10"/>
      <c r="D159" s="9"/>
      <c r="E159" s="11"/>
      <c r="F159" s="12"/>
      <c r="G159" s="16"/>
      <c r="H159" s="13"/>
      <c r="I159" s="17"/>
      <c r="J159" s="15"/>
      <c r="K159" s="9"/>
    </row>
    <row r="160" spans="1:11" ht="53.25" customHeight="1" x14ac:dyDescent="0.2">
      <c r="A160" s="9"/>
      <c r="B160" s="9"/>
      <c r="C160" s="10"/>
      <c r="D160" s="9"/>
      <c r="E160" s="11"/>
      <c r="F160" s="12"/>
      <c r="G160" s="13"/>
      <c r="H160" s="13"/>
      <c r="I160" s="14"/>
      <c r="J160" s="15"/>
      <c r="K160" s="9"/>
    </row>
    <row r="161" spans="1:11" ht="53.25" customHeight="1" x14ac:dyDescent="0.2">
      <c r="A161" s="9"/>
      <c r="B161" s="9"/>
      <c r="C161" s="10"/>
      <c r="D161" s="9"/>
      <c r="E161" s="11"/>
      <c r="F161" s="12"/>
      <c r="G161" s="13"/>
      <c r="H161" s="13"/>
      <c r="I161" s="14"/>
      <c r="J161" s="15"/>
      <c r="K161" s="9"/>
    </row>
    <row r="162" spans="1:11" ht="53.25" customHeight="1" x14ac:dyDescent="0.2">
      <c r="A162" s="9"/>
      <c r="B162" s="9"/>
      <c r="C162" s="10"/>
      <c r="D162" s="9"/>
      <c r="E162" s="11"/>
      <c r="F162" s="12"/>
      <c r="G162" s="13"/>
      <c r="H162" s="13"/>
      <c r="I162" s="14"/>
      <c r="J162" s="15"/>
      <c r="K162" s="9"/>
    </row>
    <row r="163" spans="1:11" ht="53.25" customHeight="1" x14ac:dyDescent="0.2">
      <c r="A163" s="9"/>
      <c r="B163" s="9"/>
      <c r="C163" s="10"/>
      <c r="D163" s="9"/>
      <c r="E163" s="11"/>
      <c r="F163" s="12"/>
      <c r="G163" s="13"/>
      <c r="H163" s="13"/>
      <c r="I163" s="14"/>
      <c r="J163" s="15"/>
      <c r="K163" s="9"/>
    </row>
    <row r="164" spans="1:11" ht="53.25" customHeight="1" x14ac:dyDescent="0.2">
      <c r="A164" s="9"/>
      <c r="B164" s="9"/>
      <c r="C164" s="10"/>
      <c r="D164" s="9"/>
      <c r="E164" s="11"/>
      <c r="F164" s="12"/>
      <c r="G164" s="13"/>
      <c r="H164" s="13"/>
      <c r="I164" s="14"/>
      <c r="J164" s="15"/>
      <c r="K164" s="9"/>
    </row>
    <row r="165" spans="1:11" ht="53" customHeight="1" x14ac:dyDescent="0.2">
      <c r="A165" s="9"/>
      <c r="B165" s="9"/>
      <c r="C165" s="10"/>
      <c r="D165" s="9"/>
      <c r="E165" s="11"/>
      <c r="F165" s="12"/>
      <c r="G165" s="13"/>
      <c r="H165" s="13"/>
      <c r="I165" s="14"/>
      <c r="J165" s="15"/>
      <c r="K165" s="9"/>
    </row>
    <row r="166" spans="1:11" ht="53" customHeight="1" x14ac:dyDescent="0.2">
      <c r="A166" s="9"/>
      <c r="B166" s="9"/>
      <c r="C166" s="10"/>
      <c r="D166" s="9"/>
      <c r="E166" s="11"/>
      <c r="F166" s="12"/>
      <c r="G166" s="13"/>
      <c r="H166" s="13"/>
      <c r="I166" s="14"/>
      <c r="J166" s="15"/>
      <c r="K166" s="9"/>
    </row>
    <row r="167" spans="1:11" s="1" customFormat="1" ht="53" customHeight="1" x14ac:dyDescent="0.2">
      <c r="A167" s="9"/>
      <c r="B167" s="9"/>
      <c r="C167" s="10"/>
      <c r="D167" s="9"/>
      <c r="E167" s="11"/>
      <c r="F167" s="12"/>
      <c r="G167" s="13"/>
      <c r="H167" s="13"/>
      <c r="I167" s="14"/>
      <c r="J167" s="15"/>
      <c r="K167" s="9"/>
    </row>
    <row r="168" spans="1:11" s="1" customFormat="1" ht="53" customHeight="1" x14ac:dyDescent="0.2">
      <c r="A168" s="9"/>
      <c r="B168" s="9"/>
      <c r="C168" s="10"/>
      <c r="D168" s="9"/>
      <c r="E168" s="11"/>
      <c r="F168" s="12"/>
      <c r="G168" s="13"/>
      <c r="H168" s="13"/>
      <c r="I168" s="14"/>
      <c r="J168" s="15"/>
      <c r="K168" s="9"/>
    </row>
    <row r="169" spans="1:11" s="1" customFormat="1" ht="53" customHeight="1" x14ac:dyDescent="0.2">
      <c r="A169" s="9"/>
      <c r="B169" s="9"/>
      <c r="C169" s="10"/>
      <c r="D169" s="9"/>
      <c r="E169" s="11"/>
      <c r="F169" s="12"/>
      <c r="G169" s="13"/>
      <c r="H169" s="13"/>
      <c r="I169" s="14"/>
      <c r="J169" s="15"/>
      <c r="K169" s="9"/>
    </row>
    <row r="170" spans="1:11" s="1" customFormat="1" ht="53" customHeight="1" x14ac:dyDescent="0.2">
      <c r="A170" s="9"/>
      <c r="B170" s="9"/>
      <c r="C170" s="10"/>
      <c r="D170" s="9"/>
      <c r="E170" s="11"/>
      <c r="F170" s="12"/>
      <c r="G170" s="13"/>
      <c r="H170" s="13"/>
      <c r="I170" s="14"/>
      <c r="J170" s="15"/>
      <c r="K170" s="9"/>
    </row>
    <row r="171" spans="1:11" s="1" customFormat="1" ht="53" customHeight="1" x14ac:dyDescent="0.2">
      <c r="A171" s="9"/>
      <c r="B171" s="9"/>
      <c r="C171" s="10"/>
      <c r="D171" s="9"/>
      <c r="E171" s="11"/>
      <c r="F171" s="12"/>
      <c r="G171" s="13"/>
      <c r="H171" s="13"/>
      <c r="I171" s="14"/>
      <c r="J171" s="15"/>
      <c r="K171" s="9"/>
    </row>
    <row r="172" spans="1:11" s="1" customFormat="1" ht="53" customHeight="1" x14ac:dyDescent="0.2">
      <c r="A172" s="9"/>
      <c r="B172" s="9"/>
      <c r="C172" s="10"/>
      <c r="D172" s="9"/>
      <c r="E172" s="11"/>
      <c r="F172" s="12"/>
      <c r="G172" s="13"/>
      <c r="H172" s="13"/>
      <c r="I172" s="14"/>
      <c r="J172" s="15"/>
      <c r="K172" s="9"/>
    </row>
    <row r="173" spans="1:11" s="1" customFormat="1" ht="53" customHeight="1" x14ac:dyDescent="0.2">
      <c r="A173" s="9"/>
      <c r="B173" s="9"/>
      <c r="C173" s="10"/>
      <c r="D173" s="9"/>
      <c r="E173" s="11"/>
      <c r="F173" s="12"/>
      <c r="G173" s="13"/>
      <c r="H173" s="13"/>
      <c r="I173" s="14"/>
      <c r="J173" s="15"/>
      <c r="K173" s="9"/>
    </row>
    <row r="174" spans="1:11" s="1" customFormat="1" ht="53" customHeight="1" x14ac:dyDescent="0.2">
      <c r="A174" s="9"/>
      <c r="B174" s="9"/>
      <c r="C174" s="10"/>
      <c r="D174" s="9"/>
      <c r="E174" s="11"/>
      <c r="F174" s="12"/>
      <c r="G174" s="13"/>
      <c r="H174" s="13"/>
      <c r="I174" s="14"/>
      <c r="J174" s="15"/>
      <c r="K174" s="9"/>
    </row>
    <row r="175" spans="1:11" s="1" customFormat="1" ht="53" customHeight="1" x14ac:dyDescent="0.2">
      <c r="A175" s="9"/>
      <c r="B175" s="9"/>
      <c r="C175" s="10"/>
      <c r="D175" s="9"/>
      <c r="E175" s="11"/>
      <c r="F175" s="12"/>
      <c r="G175" s="13"/>
      <c r="H175" s="13"/>
      <c r="I175" s="14"/>
      <c r="J175" s="15"/>
      <c r="K175" s="9"/>
    </row>
    <row r="176" spans="1:11" s="1" customFormat="1" ht="53" customHeight="1" x14ac:dyDescent="0.2">
      <c r="A176" s="9"/>
      <c r="B176" s="9"/>
      <c r="C176" s="10"/>
      <c r="D176" s="9"/>
      <c r="E176" s="11"/>
      <c r="F176" s="12"/>
      <c r="G176" s="13"/>
      <c r="H176" s="13"/>
      <c r="I176" s="14"/>
      <c r="J176" s="15"/>
      <c r="K176" s="9"/>
    </row>
    <row r="177" spans="1:11" s="1" customFormat="1" ht="53" customHeight="1" x14ac:dyDescent="0.2">
      <c r="A177" s="9"/>
      <c r="B177" s="9"/>
      <c r="C177" s="10"/>
      <c r="D177" s="9"/>
      <c r="E177" s="11"/>
      <c r="F177" s="12"/>
      <c r="G177" s="13"/>
      <c r="H177" s="13"/>
      <c r="I177" s="14"/>
      <c r="J177" s="15"/>
      <c r="K177" s="9"/>
    </row>
    <row r="178" spans="1:11" s="1" customFormat="1" ht="53" customHeight="1" x14ac:dyDescent="0.2">
      <c r="A178" s="9"/>
      <c r="B178" s="9"/>
      <c r="C178" s="10"/>
      <c r="D178" s="9"/>
      <c r="E178" s="11"/>
      <c r="F178" s="12"/>
      <c r="G178" s="13"/>
      <c r="H178" s="13"/>
      <c r="I178" s="14"/>
      <c r="J178" s="15"/>
      <c r="K178" s="9"/>
    </row>
    <row r="179" spans="1:11" s="1" customFormat="1" ht="53" customHeight="1" x14ac:dyDescent="0.2">
      <c r="A179" s="9"/>
      <c r="B179" s="9"/>
      <c r="C179" s="10"/>
      <c r="D179" s="9"/>
      <c r="E179" s="11"/>
      <c r="F179" s="12"/>
      <c r="G179" s="13"/>
      <c r="H179" s="13"/>
      <c r="I179" s="14"/>
      <c r="J179" s="15"/>
      <c r="K179" s="9"/>
    </row>
    <row r="180" spans="1:11" s="1" customFormat="1" ht="53" customHeight="1" x14ac:dyDescent="0.2">
      <c r="A180" s="9"/>
      <c r="B180" s="9"/>
      <c r="C180" s="10"/>
      <c r="D180" s="9"/>
      <c r="E180" s="11"/>
      <c r="F180" s="12"/>
      <c r="G180" s="13"/>
      <c r="H180" s="13"/>
      <c r="I180" s="14"/>
      <c r="J180" s="15"/>
      <c r="K180" s="9"/>
    </row>
    <row r="181" spans="1:11" s="1" customFormat="1" ht="53" customHeight="1" x14ac:dyDescent="0.2">
      <c r="A181" s="9"/>
      <c r="B181" s="9"/>
      <c r="C181" s="10"/>
      <c r="D181" s="9"/>
      <c r="E181" s="11"/>
      <c r="F181" s="12"/>
      <c r="G181" s="13"/>
      <c r="H181" s="13"/>
      <c r="I181" s="14"/>
      <c r="J181" s="15"/>
      <c r="K181" s="9"/>
    </row>
    <row r="182" spans="1:11" s="1" customFormat="1" ht="53" customHeight="1" x14ac:dyDescent="0.2">
      <c r="A182" s="9"/>
      <c r="B182" s="9"/>
      <c r="C182" s="10"/>
      <c r="D182" s="9"/>
      <c r="E182" s="11"/>
      <c r="F182" s="12"/>
      <c r="G182" s="13"/>
      <c r="H182" s="13"/>
      <c r="I182" s="14"/>
      <c r="J182" s="15"/>
      <c r="K182" s="9"/>
    </row>
    <row r="183" spans="1:11" s="1" customFormat="1" ht="53" customHeight="1" x14ac:dyDescent="0.2">
      <c r="A183" s="9"/>
      <c r="B183" s="9"/>
      <c r="C183" s="10"/>
      <c r="D183" s="9"/>
      <c r="E183" s="11"/>
      <c r="F183" s="12"/>
      <c r="G183" s="13"/>
      <c r="H183" s="13"/>
      <c r="I183" s="14"/>
      <c r="J183" s="15"/>
      <c r="K183" s="9"/>
    </row>
    <row r="184" spans="1:11" s="1" customFormat="1" ht="53" customHeight="1" x14ac:dyDescent="0.2">
      <c r="A184" s="9"/>
      <c r="B184" s="9"/>
      <c r="C184" s="10"/>
      <c r="D184" s="9"/>
      <c r="E184" s="11"/>
      <c r="F184" s="12"/>
      <c r="G184" s="13"/>
      <c r="H184" s="13"/>
      <c r="I184" s="14"/>
      <c r="J184" s="15"/>
      <c r="K184" s="9"/>
    </row>
    <row r="185" spans="1:11" s="1" customFormat="1" ht="53" customHeight="1" x14ac:dyDescent="0.2">
      <c r="A185" s="9"/>
      <c r="B185" s="9"/>
      <c r="C185" s="10"/>
      <c r="D185" s="9"/>
      <c r="E185" s="11"/>
      <c r="F185" s="12"/>
      <c r="G185" s="13"/>
      <c r="H185" s="13"/>
      <c r="I185" s="14"/>
      <c r="J185" s="15"/>
      <c r="K185" s="9"/>
    </row>
    <row r="186" spans="1:11" s="1" customFormat="1" ht="53" customHeight="1" x14ac:dyDescent="0.2">
      <c r="A186" s="9"/>
      <c r="B186" s="9"/>
      <c r="C186" s="10"/>
      <c r="D186" s="9"/>
      <c r="E186" s="11"/>
      <c r="F186" s="12"/>
      <c r="G186" s="13"/>
      <c r="H186" s="13"/>
      <c r="I186" s="14"/>
      <c r="J186" s="15"/>
      <c r="K186" s="9"/>
    </row>
    <row r="187" spans="1:11" s="1" customFormat="1" ht="53" customHeight="1" x14ac:dyDescent="0.2">
      <c r="A187" s="9"/>
      <c r="B187" s="9"/>
      <c r="C187" s="10"/>
      <c r="D187" s="9"/>
      <c r="E187" s="11"/>
      <c r="F187" s="12"/>
      <c r="G187" s="13"/>
      <c r="H187" s="13"/>
      <c r="I187" s="14"/>
      <c r="J187" s="15"/>
      <c r="K187" s="9"/>
    </row>
    <row r="188" spans="1:11" s="1" customFormat="1" ht="53" customHeight="1" x14ac:dyDescent="0.2">
      <c r="A188" s="9"/>
      <c r="B188" s="9"/>
      <c r="C188" s="10"/>
      <c r="D188" s="9"/>
      <c r="E188" s="11"/>
      <c r="F188" s="12"/>
      <c r="G188" s="13"/>
      <c r="H188" s="13"/>
      <c r="I188" s="14"/>
      <c r="J188" s="15"/>
      <c r="K188" s="9"/>
    </row>
    <row r="189" spans="1:11" s="1" customFormat="1" ht="53" customHeight="1" x14ac:dyDescent="0.2">
      <c r="A189" s="9"/>
      <c r="B189" s="9"/>
      <c r="C189" s="10"/>
      <c r="D189" s="9"/>
      <c r="E189" s="11"/>
      <c r="F189" s="12"/>
      <c r="G189" s="13"/>
      <c r="H189" s="13"/>
      <c r="I189" s="14"/>
      <c r="J189" s="15"/>
      <c r="K189" s="9"/>
    </row>
    <row r="190" spans="1:11" s="1" customFormat="1" ht="53" customHeight="1" x14ac:dyDescent="0.2">
      <c r="A190" s="9"/>
      <c r="B190" s="9"/>
      <c r="C190" s="10"/>
      <c r="D190" s="9"/>
      <c r="E190" s="11"/>
      <c r="F190" s="12"/>
      <c r="G190" s="13"/>
      <c r="H190" s="13"/>
      <c r="I190" s="14"/>
      <c r="J190" s="15"/>
      <c r="K190" s="9"/>
    </row>
    <row r="191" spans="1:11" s="1" customFormat="1" ht="53" customHeight="1" x14ac:dyDescent="0.2">
      <c r="A191" s="9"/>
      <c r="B191" s="9"/>
      <c r="C191" s="10"/>
      <c r="D191" s="9"/>
      <c r="E191" s="11"/>
      <c r="F191" s="12"/>
      <c r="G191" s="13"/>
      <c r="H191" s="13"/>
      <c r="I191" s="14"/>
      <c r="J191" s="15"/>
      <c r="K191" s="9"/>
    </row>
    <row r="192" spans="1:11" s="1" customFormat="1" ht="53" customHeight="1" x14ac:dyDescent="0.2">
      <c r="A192" s="9"/>
      <c r="B192" s="9"/>
      <c r="C192" s="10"/>
      <c r="D192" s="9"/>
      <c r="E192" s="11"/>
      <c r="F192" s="12"/>
      <c r="G192" s="13"/>
      <c r="H192" s="13"/>
      <c r="I192" s="14"/>
      <c r="J192" s="15"/>
      <c r="K192" s="9"/>
    </row>
    <row r="193" spans="1:11" s="1" customFormat="1" ht="53" customHeight="1" x14ac:dyDescent="0.2">
      <c r="A193" s="9"/>
      <c r="B193" s="9"/>
      <c r="C193" s="10"/>
      <c r="D193" s="9"/>
      <c r="E193" s="11"/>
      <c r="F193" s="12"/>
      <c r="G193" s="13"/>
      <c r="H193" s="13"/>
      <c r="I193" s="14"/>
      <c r="J193" s="15"/>
      <c r="K193" s="9"/>
    </row>
    <row r="194" spans="1:11" s="1" customFormat="1" ht="53" customHeight="1" x14ac:dyDescent="0.2">
      <c r="A194" s="9"/>
      <c r="B194" s="9"/>
      <c r="C194" s="10"/>
      <c r="D194" s="9"/>
      <c r="E194" s="11"/>
      <c r="F194" s="12"/>
      <c r="G194" s="13"/>
      <c r="H194" s="13"/>
      <c r="I194" s="14"/>
      <c r="J194" s="15"/>
      <c r="K194" s="9"/>
    </row>
    <row r="195" spans="1:11" s="1" customFormat="1" ht="53" customHeight="1" x14ac:dyDescent="0.2">
      <c r="A195" s="9"/>
      <c r="B195" s="9"/>
      <c r="C195" s="10"/>
      <c r="D195" s="9"/>
      <c r="E195" s="11"/>
      <c r="F195" s="12"/>
      <c r="G195" s="13"/>
      <c r="H195" s="13"/>
      <c r="I195" s="14"/>
      <c r="J195" s="15"/>
      <c r="K195" s="9"/>
    </row>
    <row r="196" spans="1:11" s="1" customFormat="1" ht="53" customHeight="1" x14ac:dyDescent="0.2">
      <c r="A196" s="9"/>
      <c r="B196" s="9"/>
      <c r="C196" s="10"/>
      <c r="D196" s="9"/>
      <c r="E196" s="11"/>
      <c r="F196" s="12"/>
      <c r="G196" s="13"/>
      <c r="H196" s="13"/>
      <c r="I196" s="14"/>
      <c r="J196" s="15"/>
      <c r="K196" s="9"/>
    </row>
    <row r="197" spans="1:11" s="1" customFormat="1" ht="53" customHeight="1" x14ac:dyDescent="0.2">
      <c r="A197" s="28"/>
      <c r="B197" s="28"/>
      <c r="C197" s="29"/>
      <c r="D197" s="28"/>
      <c r="E197" s="30"/>
      <c r="F197" s="31"/>
      <c r="G197" s="32"/>
      <c r="H197" s="32"/>
      <c r="I197" s="33"/>
      <c r="J197" s="34"/>
      <c r="K197" s="28"/>
    </row>
    <row r="198" spans="1:11" s="1" customFormat="1" ht="53" customHeight="1" x14ac:dyDescent="0.2">
      <c r="A198" s="9"/>
      <c r="B198" s="9"/>
      <c r="C198" s="10"/>
      <c r="D198" s="9"/>
      <c r="E198" s="11"/>
      <c r="F198" s="12"/>
      <c r="G198" s="16"/>
      <c r="H198" s="13"/>
      <c r="I198" s="17"/>
      <c r="J198" s="15"/>
      <c r="K198" s="9"/>
    </row>
    <row r="199" spans="1:11" s="1" customFormat="1" ht="53" customHeight="1" x14ac:dyDescent="0.2">
      <c r="A199" s="9"/>
      <c r="B199" s="9"/>
      <c r="C199" s="10"/>
      <c r="D199" s="9"/>
      <c r="E199" s="11"/>
      <c r="F199" s="12"/>
      <c r="G199" s="13"/>
      <c r="H199" s="13"/>
      <c r="I199" s="14"/>
      <c r="J199" s="15"/>
      <c r="K199" s="9"/>
    </row>
    <row r="200" spans="1:11" s="1" customFormat="1" ht="53" customHeight="1" x14ac:dyDescent="0.2">
      <c r="A200" s="9"/>
      <c r="B200" s="9"/>
      <c r="C200" s="10"/>
      <c r="D200" s="9"/>
      <c r="E200" s="11"/>
      <c r="F200" s="12"/>
      <c r="G200" s="13"/>
      <c r="H200" s="13"/>
      <c r="I200" s="14"/>
      <c r="J200" s="15"/>
      <c r="K200" s="9"/>
    </row>
    <row r="201" spans="1:11" s="1" customFormat="1" ht="53" customHeight="1" x14ac:dyDescent="0.2">
      <c r="A201" s="9"/>
      <c r="B201" s="9"/>
      <c r="C201" s="10"/>
      <c r="D201" s="9"/>
      <c r="E201" s="11"/>
      <c r="F201" s="12"/>
      <c r="G201" s="13"/>
      <c r="H201" s="13"/>
      <c r="I201" s="14"/>
      <c r="J201" s="15"/>
      <c r="K201" s="9"/>
    </row>
    <row r="202" spans="1:11" s="1" customFormat="1" ht="53" customHeight="1" x14ac:dyDescent="0.2">
      <c r="A202" s="9"/>
      <c r="B202" s="9"/>
      <c r="C202" s="10"/>
      <c r="D202" s="9"/>
      <c r="E202" s="11"/>
      <c r="F202" s="12"/>
      <c r="G202" s="13"/>
      <c r="H202" s="13"/>
      <c r="I202" s="14"/>
      <c r="J202" s="15"/>
      <c r="K202" s="9"/>
    </row>
    <row r="203" spans="1:11" s="1" customFormat="1" ht="53" customHeight="1" x14ac:dyDescent="0.2">
      <c r="A203" s="9"/>
      <c r="B203" s="9"/>
      <c r="C203" s="10"/>
      <c r="D203" s="9"/>
      <c r="E203" s="11"/>
      <c r="F203" s="12"/>
      <c r="G203" s="13"/>
      <c r="H203" s="13"/>
      <c r="I203" s="14"/>
      <c r="J203" s="15"/>
      <c r="K203" s="9"/>
    </row>
    <row r="204" spans="1:11" s="1" customFormat="1" ht="53" customHeight="1" x14ac:dyDescent="0.2">
      <c r="A204" s="9"/>
      <c r="B204" s="9"/>
      <c r="C204" s="10"/>
      <c r="D204" s="9"/>
      <c r="E204" s="11"/>
      <c r="F204" s="12"/>
      <c r="G204" s="13"/>
      <c r="H204" s="13"/>
      <c r="I204" s="14"/>
      <c r="J204" s="15"/>
      <c r="K204" s="9"/>
    </row>
    <row r="205" spans="1:11" s="1" customFormat="1" ht="53" customHeight="1" x14ac:dyDescent="0.2">
      <c r="A205" s="28"/>
      <c r="B205" s="28"/>
      <c r="C205" s="29"/>
      <c r="D205" s="28"/>
      <c r="E205" s="30"/>
      <c r="F205" s="31"/>
      <c r="G205" s="32"/>
      <c r="H205" s="32"/>
      <c r="I205" s="33"/>
      <c r="J205" s="34"/>
      <c r="K205" s="28"/>
    </row>
    <row r="206" spans="1:11" s="1" customFormat="1" ht="53" customHeight="1" x14ac:dyDescent="0.2">
      <c r="A206" s="28"/>
      <c r="B206" s="28"/>
      <c r="C206" s="29"/>
      <c r="D206" s="28"/>
      <c r="E206" s="30"/>
      <c r="F206" s="31"/>
      <c r="G206" s="35"/>
      <c r="H206" s="32"/>
      <c r="I206" s="36"/>
      <c r="J206" s="34"/>
      <c r="K206" s="28"/>
    </row>
    <row r="207" spans="1:11" s="1" customFormat="1" ht="53" customHeight="1" x14ac:dyDescent="0.2">
      <c r="A207" s="28"/>
      <c r="B207" s="28"/>
      <c r="C207" s="29"/>
      <c r="D207" s="28"/>
      <c r="E207" s="30"/>
      <c r="F207" s="31"/>
      <c r="G207" s="38"/>
      <c r="H207" s="32"/>
      <c r="I207" s="36"/>
      <c r="J207" s="34"/>
      <c r="K207" s="28"/>
    </row>
    <row r="208" spans="1:11" s="1" customFormat="1" ht="53" customHeight="1" x14ac:dyDescent="0.2">
      <c r="A208" s="9"/>
      <c r="B208" s="9"/>
      <c r="C208" s="10"/>
      <c r="D208" s="9"/>
      <c r="E208" s="11"/>
      <c r="F208" s="12"/>
      <c r="G208" s="13"/>
      <c r="H208" s="13"/>
      <c r="I208" s="14"/>
      <c r="J208" s="15"/>
      <c r="K208" s="9"/>
    </row>
    <row r="209" spans="1:11" s="1" customFormat="1" ht="53" customHeight="1" x14ac:dyDescent="0.2">
      <c r="A209" s="9"/>
      <c r="B209" s="9"/>
      <c r="C209" s="10"/>
      <c r="D209" s="9"/>
      <c r="E209" s="11"/>
      <c r="F209" s="12"/>
      <c r="G209" s="13"/>
      <c r="H209" s="13"/>
      <c r="I209" s="14"/>
      <c r="J209" s="15"/>
      <c r="K209" s="9"/>
    </row>
    <row r="210" spans="1:11" s="1" customFormat="1" ht="53" customHeight="1" x14ac:dyDescent="0.2">
      <c r="A210" s="9"/>
      <c r="B210" s="9"/>
      <c r="C210" s="10"/>
      <c r="D210" s="9"/>
      <c r="E210" s="11"/>
      <c r="F210" s="12"/>
      <c r="G210" s="13"/>
      <c r="H210" s="13"/>
      <c r="I210" s="14"/>
      <c r="J210" s="15"/>
      <c r="K210" s="9"/>
    </row>
    <row r="211" spans="1:11" s="1" customFormat="1" ht="53" customHeight="1" x14ac:dyDescent="0.2">
      <c r="A211" s="9"/>
      <c r="B211" s="9"/>
      <c r="C211" s="10"/>
      <c r="D211" s="9"/>
      <c r="E211" s="11"/>
      <c r="F211" s="12"/>
      <c r="G211" s="13"/>
      <c r="H211" s="13"/>
      <c r="I211" s="14"/>
      <c r="J211" s="15"/>
      <c r="K211" s="9"/>
    </row>
    <row r="212" spans="1:11" s="1" customFormat="1" ht="53" customHeight="1" x14ac:dyDescent="0.2">
      <c r="A212" s="9"/>
      <c r="B212" s="9"/>
      <c r="C212" s="10"/>
      <c r="D212" s="9"/>
      <c r="E212" s="11"/>
      <c r="F212" s="12"/>
      <c r="G212" s="13"/>
      <c r="H212" s="13"/>
      <c r="I212" s="14"/>
      <c r="J212" s="15"/>
      <c r="K212" s="9"/>
    </row>
    <row r="213" spans="1:11" s="1" customFormat="1" ht="53" customHeight="1" x14ac:dyDescent="0.2">
      <c r="A213" s="9"/>
      <c r="B213" s="9"/>
      <c r="C213" s="10"/>
      <c r="D213" s="9"/>
      <c r="E213" s="11"/>
      <c r="F213" s="12"/>
      <c r="G213" s="13"/>
      <c r="H213" s="13"/>
      <c r="I213" s="14"/>
      <c r="J213" s="15"/>
      <c r="K213" s="9"/>
    </row>
    <row r="214" spans="1:11" s="1" customFormat="1" ht="53" customHeight="1" x14ac:dyDescent="0.2">
      <c r="A214" s="9"/>
      <c r="B214" s="9"/>
      <c r="C214" s="10"/>
      <c r="D214" s="9"/>
      <c r="E214" s="11"/>
      <c r="F214" s="12"/>
      <c r="G214" s="13"/>
      <c r="H214" s="13"/>
      <c r="I214" s="14"/>
      <c r="J214" s="15"/>
      <c r="K214" s="9"/>
    </row>
    <row r="215" spans="1:11" s="1" customFormat="1" ht="53" customHeight="1" x14ac:dyDescent="0.2">
      <c r="A215" s="9"/>
      <c r="B215" s="9"/>
      <c r="C215" s="10"/>
      <c r="D215" s="9"/>
      <c r="E215" s="11"/>
      <c r="F215" s="12"/>
      <c r="G215" s="13"/>
      <c r="H215" s="13"/>
      <c r="I215" s="14"/>
      <c r="J215" s="15"/>
      <c r="K215" s="9"/>
    </row>
    <row r="216" spans="1:11" s="1" customFormat="1" ht="53" customHeight="1" x14ac:dyDescent="0.2">
      <c r="A216" s="9"/>
      <c r="B216" s="9"/>
      <c r="C216" s="10"/>
      <c r="D216" s="9"/>
      <c r="E216" s="11"/>
      <c r="F216" s="12"/>
      <c r="G216" s="13"/>
      <c r="H216" s="13"/>
      <c r="I216" s="14"/>
      <c r="J216" s="15"/>
      <c r="K216" s="9"/>
    </row>
    <row r="217" spans="1:11" s="1" customFormat="1" ht="53" customHeight="1" x14ac:dyDescent="0.2">
      <c r="A217" s="9"/>
      <c r="B217" s="9"/>
      <c r="C217" s="10"/>
      <c r="D217" s="9"/>
      <c r="E217" s="11"/>
      <c r="F217" s="12"/>
      <c r="G217" s="13"/>
      <c r="H217" s="13"/>
      <c r="I217" s="14"/>
      <c r="J217" s="15"/>
      <c r="K217" s="9"/>
    </row>
    <row r="218" spans="1:11" s="1" customFormat="1" ht="53" customHeight="1" x14ac:dyDescent="0.2">
      <c r="A218" s="9"/>
      <c r="B218" s="9"/>
      <c r="C218" s="10"/>
      <c r="D218" s="9"/>
      <c r="E218" s="11"/>
      <c r="F218" s="12"/>
      <c r="G218" s="13"/>
      <c r="H218" s="13"/>
      <c r="I218" s="14"/>
      <c r="J218" s="15"/>
      <c r="K218" s="9"/>
    </row>
    <row r="219" spans="1:11" s="1" customFormat="1" ht="53" customHeight="1" x14ac:dyDescent="0.2">
      <c r="A219" s="9"/>
      <c r="B219" s="9"/>
      <c r="C219" s="10"/>
      <c r="D219" s="9"/>
      <c r="E219" s="11"/>
      <c r="F219" s="12"/>
      <c r="G219" s="13"/>
      <c r="H219" s="13"/>
      <c r="I219" s="14"/>
      <c r="J219" s="15"/>
      <c r="K219" s="9"/>
    </row>
    <row r="220" spans="1:11" s="1" customFormat="1" ht="53" customHeight="1" x14ac:dyDescent="0.2">
      <c r="A220" s="9"/>
      <c r="B220" s="9"/>
      <c r="C220" s="10"/>
      <c r="D220" s="9"/>
      <c r="E220" s="11"/>
      <c r="F220" s="12"/>
      <c r="G220" s="13"/>
      <c r="H220" s="13"/>
      <c r="I220" s="14"/>
      <c r="J220" s="15"/>
      <c r="K220" s="9"/>
    </row>
    <row r="221" spans="1:11" s="1" customFormat="1" ht="53" customHeight="1" x14ac:dyDescent="0.2">
      <c r="A221" s="9"/>
      <c r="B221" s="9"/>
      <c r="C221" s="10"/>
      <c r="D221" s="9"/>
      <c r="E221" s="11"/>
      <c r="F221" s="12"/>
      <c r="G221" s="13"/>
      <c r="H221" s="13"/>
      <c r="I221" s="14"/>
      <c r="J221" s="15"/>
      <c r="K221" s="9"/>
    </row>
    <row r="222" spans="1:11" s="1" customFormat="1" ht="53" customHeight="1" x14ac:dyDescent="0.2">
      <c r="A222" s="9"/>
      <c r="B222" s="9"/>
      <c r="C222" s="10"/>
      <c r="D222" s="9"/>
      <c r="E222" s="11"/>
      <c r="F222" s="12"/>
      <c r="G222" s="13"/>
      <c r="H222" s="13"/>
      <c r="I222" s="14"/>
      <c r="J222" s="15"/>
      <c r="K222" s="9"/>
    </row>
    <row r="223" spans="1:11" s="1" customFormat="1" ht="53" customHeight="1" x14ac:dyDescent="0.2">
      <c r="A223" s="28"/>
      <c r="B223" s="28"/>
      <c r="C223" s="29"/>
      <c r="D223" s="28"/>
      <c r="E223" s="30"/>
      <c r="F223" s="31"/>
      <c r="G223" s="32"/>
      <c r="H223" s="32"/>
      <c r="I223" s="33"/>
      <c r="J223" s="34"/>
      <c r="K223" s="28"/>
    </row>
    <row r="224" spans="1:11" s="1" customFormat="1" ht="53" customHeight="1" x14ac:dyDescent="0.2">
      <c r="A224" s="28"/>
      <c r="B224" s="28"/>
      <c r="C224" s="29"/>
      <c r="D224" s="28"/>
      <c r="E224" s="30"/>
      <c r="F224" s="31"/>
      <c r="G224" s="32"/>
      <c r="H224" s="32"/>
      <c r="I224" s="33"/>
      <c r="J224" s="34"/>
      <c r="K224" s="28"/>
    </row>
    <row r="225" spans="1:11" s="1" customFormat="1" ht="53" customHeight="1" x14ac:dyDescent="0.2">
      <c r="A225" s="9"/>
      <c r="B225" s="9"/>
      <c r="C225" s="10"/>
      <c r="D225" s="9"/>
      <c r="E225" s="11"/>
      <c r="F225" s="12"/>
      <c r="G225" s="16"/>
      <c r="H225" s="13"/>
      <c r="I225" s="17"/>
      <c r="J225" s="15"/>
      <c r="K225" s="9"/>
    </row>
    <row r="226" spans="1:11" s="1" customFormat="1" ht="53" customHeight="1" x14ac:dyDescent="0.2">
      <c r="A226" s="9"/>
      <c r="B226" s="9"/>
      <c r="C226" s="10"/>
      <c r="D226" s="9"/>
      <c r="E226" s="11"/>
      <c r="F226" s="12"/>
      <c r="G226" s="16"/>
      <c r="H226" s="13"/>
      <c r="I226" s="17"/>
      <c r="J226" s="15"/>
      <c r="K226" s="9"/>
    </row>
    <row r="227" spans="1:11" s="1" customFormat="1" ht="53" customHeight="1" x14ac:dyDescent="0.2">
      <c r="A227" s="9"/>
      <c r="B227" s="9"/>
      <c r="C227" s="10"/>
      <c r="D227" s="9"/>
      <c r="E227" s="11"/>
      <c r="F227" s="12"/>
      <c r="G227" s="13"/>
      <c r="H227" s="13"/>
      <c r="I227" s="14"/>
      <c r="J227" s="15"/>
      <c r="K227" s="9"/>
    </row>
    <row r="228" spans="1:11" s="1" customFormat="1" ht="53" customHeight="1" x14ac:dyDescent="0.2">
      <c r="A228" s="9"/>
      <c r="B228" s="9"/>
      <c r="C228" s="10"/>
      <c r="D228" s="9"/>
      <c r="E228" s="11"/>
      <c r="F228" s="12"/>
      <c r="G228" s="13"/>
      <c r="H228" s="13"/>
      <c r="I228" s="14"/>
      <c r="J228" s="15"/>
      <c r="K228" s="9"/>
    </row>
    <row r="229" spans="1:11" s="1" customFormat="1" ht="53" customHeight="1" x14ac:dyDescent="0.2">
      <c r="A229" s="28"/>
      <c r="B229" s="28"/>
      <c r="C229" s="29"/>
      <c r="D229" s="28"/>
      <c r="E229" s="30"/>
      <c r="F229" s="31"/>
      <c r="G229" s="32"/>
      <c r="H229" s="32"/>
      <c r="I229" s="33"/>
      <c r="J229" s="34"/>
      <c r="K229" s="28"/>
    </row>
    <row r="230" spans="1:11" s="1" customFormat="1" ht="53" customHeight="1" x14ac:dyDescent="0.2">
      <c r="A230" s="28"/>
      <c r="B230" s="28"/>
      <c r="C230" s="29"/>
      <c r="D230" s="28"/>
      <c r="E230" s="30"/>
      <c r="F230" s="31"/>
      <c r="G230" s="32"/>
      <c r="H230" s="32"/>
      <c r="I230" s="33"/>
      <c r="J230" s="34"/>
      <c r="K230" s="28"/>
    </row>
    <row r="231" spans="1:11" s="1" customFormat="1" ht="53" customHeight="1" x14ac:dyDescent="0.2">
      <c r="A231" s="28"/>
      <c r="B231" s="28"/>
      <c r="C231" s="29"/>
      <c r="D231" s="28"/>
      <c r="E231" s="30"/>
      <c r="F231" s="31"/>
      <c r="G231" s="32"/>
      <c r="H231" s="32"/>
      <c r="I231" s="33"/>
      <c r="J231" s="34"/>
      <c r="K231" s="28"/>
    </row>
    <row r="232" spans="1:11" s="1" customFormat="1" ht="53" customHeight="1" x14ac:dyDescent="0.2">
      <c r="A232" s="28"/>
      <c r="B232" s="28"/>
      <c r="C232" s="29"/>
      <c r="D232" s="28"/>
      <c r="E232" s="30"/>
      <c r="F232" s="31"/>
      <c r="G232" s="32"/>
      <c r="H232" s="32"/>
      <c r="I232" s="33"/>
      <c r="J232" s="34"/>
      <c r="K232" s="28"/>
    </row>
    <row r="233" spans="1:11" s="1" customFormat="1" ht="53" customHeight="1" x14ac:dyDescent="0.2">
      <c r="A233" s="28"/>
      <c r="B233" s="28"/>
      <c r="C233" s="29"/>
      <c r="D233" s="28"/>
      <c r="E233" s="30"/>
      <c r="F233" s="31"/>
      <c r="G233" s="32"/>
      <c r="H233" s="32"/>
      <c r="I233" s="33"/>
      <c r="J233" s="34"/>
      <c r="K233" s="28"/>
    </row>
    <row r="234" spans="1:11" s="1" customFormat="1" ht="53" customHeight="1" x14ac:dyDescent="0.2">
      <c r="A234" s="28"/>
      <c r="B234" s="28"/>
      <c r="C234" s="29"/>
      <c r="D234" s="28"/>
      <c r="E234" s="30"/>
      <c r="F234" s="31"/>
      <c r="G234" s="32"/>
      <c r="H234" s="32"/>
      <c r="I234" s="33"/>
      <c r="J234" s="34"/>
      <c r="K234" s="28"/>
    </row>
    <row r="235" spans="1:11" s="1" customFormat="1" ht="53" customHeight="1" x14ac:dyDescent="0.2">
      <c r="A235" s="28"/>
      <c r="B235" s="28"/>
      <c r="C235" s="29"/>
      <c r="D235" s="28"/>
      <c r="E235" s="30"/>
      <c r="F235" s="31"/>
      <c r="G235" s="32"/>
      <c r="H235" s="32"/>
      <c r="I235" s="33"/>
      <c r="J235" s="34"/>
      <c r="K235" s="28"/>
    </row>
    <row r="236" spans="1:11" s="1" customFormat="1" ht="53" customHeight="1" x14ac:dyDescent="0.2">
      <c r="A236" s="28"/>
      <c r="B236" s="28"/>
      <c r="C236" s="29"/>
      <c r="D236" s="28"/>
      <c r="E236" s="30"/>
      <c r="F236" s="31"/>
      <c r="G236" s="32"/>
      <c r="H236" s="32"/>
      <c r="I236" s="33"/>
      <c r="J236" s="34"/>
      <c r="K236" s="28"/>
    </row>
    <row r="237" spans="1:11" s="1" customFormat="1" ht="53" customHeight="1" x14ac:dyDescent="0.2">
      <c r="A237" s="28"/>
      <c r="B237" s="28"/>
      <c r="C237" s="29"/>
      <c r="D237" s="28"/>
      <c r="E237" s="30"/>
      <c r="F237" s="31"/>
      <c r="G237" s="32"/>
      <c r="H237" s="32"/>
      <c r="I237" s="33"/>
      <c r="J237" s="34"/>
      <c r="K237" s="28"/>
    </row>
    <row r="238" spans="1:11" s="1" customFormat="1" ht="53" customHeight="1" x14ac:dyDescent="0.2">
      <c r="A238" s="28"/>
      <c r="B238" s="28"/>
      <c r="C238" s="29"/>
      <c r="D238" s="28"/>
      <c r="E238" s="30"/>
      <c r="F238" s="31"/>
      <c r="G238" s="32"/>
      <c r="H238" s="32"/>
      <c r="I238" s="33"/>
      <c r="J238" s="34"/>
      <c r="K238" s="28"/>
    </row>
    <row r="239" spans="1:11" s="1" customFormat="1" ht="53" customHeight="1" x14ac:dyDescent="0.2">
      <c r="A239" s="28"/>
      <c r="B239" s="28"/>
      <c r="C239" s="29"/>
      <c r="D239" s="28"/>
      <c r="E239" s="30"/>
      <c r="F239" s="31"/>
      <c r="G239" s="35"/>
      <c r="H239" s="32"/>
      <c r="I239" s="36"/>
      <c r="J239" s="34"/>
      <c r="K239" s="28"/>
    </row>
    <row r="240" spans="1:11" s="1" customFormat="1" ht="53" customHeight="1" x14ac:dyDescent="0.2">
      <c r="A240" s="28"/>
      <c r="B240" s="28"/>
      <c r="C240" s="29"/>
      <c r="D240" s="28"/>
      <c r="E240" s="30"/>
      <c r="F240" s="31"/>
      <c r="G240" s="32"/>
      <c r="H240" s="32"/>
      <c r="I240" s="33"/>
      <c r="J240" s="34"/>
      <c r="K240" s="28"/>
    </row>
    <row r="241" spans="1:11" s="1" customFormat="1" ht="53" customHeight="1" x14ac:dyDescent="0.2">
      <c r="A241" s="28"/>
      <c r="B241" s="28"/>
      <c r="C241" s="29"/>
      <c r="D241" s="28"/>
      <c r="E241" s="30"/>
      <c r="F241" s="31"/>
      <c r="G241" s="32"/>
      <c r="H241" s="32"/>
      <c r="I241" s="33"/>
      <c r="J241" s="34"/>
      <c r="K241" s="28"/>
    </row>
    <row r="242" spans="1:11" s="1" customFormat="1" ht="53" customHeight="1" x14ac:dyDescent="0.2">
      <c r="A242" s="28"/>
      <c r="B242" s="28"/>
      <c r="C242" s="29"/>
      <c r="D242" s="28"/>
      <c r="E242" s="30"/>
      <c r="F242" s="31"/>
      <c r="G242" s="32"/>
      <c r="H242" s="32"/>
      <c r="I242" s="33"/>
      <c r="J242" s="34"/>
      <c r="K242" s="28"/>
    </row>
    <row r="243" spans="1:11" s="1" customFormat="1" ht="53" customHeight="1" x14ac:dyDescent="0.2">
      <c r="A243" s="28"/>
      <c r="B243" s="28"/>
      <c r="C243" s="29"/>
      <c r="D243" s="28"/>
      <c r="E243" s="30"/>
      <c r="F243" s="31"/>
      <c r="G243" s="32"/>
      <c r="H243" s="32"/>
      <c r="I243" s="33"/>
      <c r="J243" s="34"/>
      <c r="K243" s="28"/>
    </row>
    <row r="244" spans="1:11" s="1" customFormat="1" ht="53" customHeight="1" x14ac:dyDescent="0.2">
      <c r="A244" s="28"/>
      <c r="B244" s="28"/>
      <c r="C244" s="29"/>
      <c r="D244" s="28"/>
      <c r="E244" s="30"/>
      <c r="F244" s="31"/>
      <c r="G244" s="32"/>
      <c r="H244" s="32"/>
      <c r="I244" s="33"/>
      <c r="J244" s="34"/>
      <c r="K244" s="28"/>
    </row>
    <row r="245" spans="1:11" s="1" customFormat="1" ht="53" customHeight="1" x14ac:dyDescent="0.2">
      <c r="A245" s="28"/>
      <c r="B245" s="28"/>
      <c r="C245" s="29"/>
      <c r="D245" s="28"/>
      <c r="E245" s="30"/>
      <c r="F245" s="31"/>
      <c r="G245" s="32"/>
      <c r="H245" s="32"/>
      <c r="I245" s="33"/>
      <c r="J245" s="34"/>
      <c r="K245" s="28"/>
    </row>
    <row r="246" spans="1:11" s="1" customFormat="1" ht="53" customHeight="1" x14ac:dyDescent="0.2">
      <c r="A246" s="28"/>
      <c r="B246" s="28"/>
      <c r="C246" s="29"/>
      <c r="D246" s="28"/>
      <c r="E246" s="30"/>
      <c r="F246" s="31"/>
      <c r="G246" s="32"/>
      <c r="H246" s="32"/>
      <c r="I246" s="33"/>
      <c r="J246" s="34"/>
      <c r="K246" s="28"/>
    </row>
    <row r="247" spans="1:11" s="1" customFormat="1" ht="53" customHeight="1" x14ac:dyDescent="0.2">
      <c r="A247" s="28"/>
      <c r="B247" s="28"/>
      <c r="C247" s="29"/>
      <c r="D247" s="28"/>
      <c r="E247" s="30"/>
      <c r="F247" s="31"/>
      <c r="G247" s="32"/>
      <c r="H247" s="32"/>
      <c r="I247" s="33"/>
      <c r="J247" s="34"/>
      <c r="K247" s="28"/>
    </row>
    <row r="248" spans="1:11" s="1" customFormat="1" ht="53" customHeight="1" x14ac:dyDescent="0.2">
      <c r="A248" s="28"/>
      <c r="B248" s="28"/>
      <c r="C248" s="29"/>
      <c r="D248" s="28"/>
      <c r="E248" s="30"/>
      <c r="F248" s="31"/>
      <c r="G248" s="32"/>
      <c r="H248" s="32"/>
      <c r="I248" s="33"/>
      <c r="J248" s="34"/>
      <c r="K248" s="28"/>
    </row>
    <row r="249" spans="1:11" s="1" customFormat="1" ht="53" customHeight="1" x14ac:dyDescent="0.2">
      <c r="A249" s="28"/>
      <c r="B249" s="28"/>
      <c r="C249" s="29"/>
      <c r="D249" s="28"/>
      <c r="E249" s="30"/>
      <c r="F249" s="31"/>
      <c r="G249" s="32"/>
      <c r="H249" s="32"/>
      <c r="I249" s="33"/>
      <c r="J249" s="34"/>
      <c r="K249" s="28"/>
    </row>
    <row r="250" spans="1:11" s="1" customFormat="1" ht="53" customHeight="1" x14ac:dyDescent="0.2">
      <c r="A250" s="28"/>
      <c r="B250" s="28"/>
      <c r="C250" s="29"/>
      <c r="D250" s="28"/>
      <c r="E250" s="30"/>
      <c r="F250" s="31"/>
      <c r="G250" s="32"/>
      <c r="H250" s="32"/>
      <c r="I250" s="33"/>
      <c r="J250" s="34"/>
      <c r="K250" s="28"/>
    </row>
    <row r="251" spans="1:11" s="1" customFormat="1" ht="53" customHeight="1" x14ac:dyDescent="0.2">
      <c r="A251" s="28"/>
      <c r="B251" s="28"/>
      <c r="C251" s="29"/>
      <c r="D251" s="28"/>
      <c r="E251" s="30"/>
      <c r="F251" s="31"/>
      <c r="G251" s="32"/>
      <c r="H251" s="32"/>
      <c r="I251" s="33"/>
      <c r="J251" s="34"/>
      <c r="K251" s="28"/>
    </row>
    <row r="252" spans="1:11" s="1" customFormat="1" ht="53" customHeight="1" x14ac:dyDescent="0.2">
      <c r="A252" s="28"/>
      <c r="B252" s="28"/>
      <c r="C252" s="29"/>
      <c r="D252" s="28"/>
      <c r="E252" s="30"/>
      <c r="F252" s="31"/>
      <c r="G252" s="32"/>
      <c r="H252" s="32"/>
      <c r="I252" s="33"/>
      <c r="J252" s="34"/>
      <c r="K252" s="28"/>
    </row>
    <row r="253" spans="1:11" s="1" customFormat="1" ht="53" customHeight="1" x14ac:dyDescent="0.2">
      <c r="A253" s="28"/>
      <c r="B253" s="28"/>
      <c r="C253" s="29"/>
      <c r="D253" s="28"/>
      <c r="E253" s="30"/>
      <c r="F253" s="31"/>
      <c r="G253" s="32"/>
      <c r="H253" s="32"/>
      <c r="I253" s="33"/>
      <c r="J253" s="34"/>
      <c r="K253" s="28"/>
    </row>
    <row r="254" spans="1:11" s="1" customFormat="1" ht="53" customHeight="1" x14ac:dyDescent="0.2">
      <c r="A254" s="28"/>
      <c r="B254" s="28"/>
      <c r="C254" s="29"/>
      <c r="D254" s="28"/>
      <c r="E254" s="30"/>
      <c r="F254" s="31"/>
      <c r="G254" s="32"/>
      <c r="H254" s="32"/>
      <c r="I254" s="33"/>
      <c r="J254" s="34"/>
      <c r="K254" s="28"/>
    </row>
    <row r="255" spans="1:11" s="1" customFormat="1" ht="53" customHeight="1" x14ac:dyDescent="0.2">
      <c r="A255" s="28"/>
      <c r="B255" s="28"/>
      <c r="C255" s="29"/>
      <c r="D255" s="28"/>
      <c r="E255" s="30"/>
      <c r="F255" s="31"/>
      <c r="G255" s="32"/>
      <c r="H255" s="32"/>
      <c r="I255" s="33"/>
      <c r="J255" s="34"/>
      <c r="K255" s="28"/>
    </row>
    <row r="256" spans="1:11" s="1" customFormat="1" ht="53" customHeight="1" x14ac:dyDescent="0.2">
      <c r="A256" s="28"/>
      <c r="B256" s="28"/>
      <c r="C256" s="29"/>
      <c r="D256" s="28"/>
      <c r="E256" s="30"/>
      <c r="F256" s="31"/>
      <c r="G256" s="32"/>
      <c r="H256" s="32"/>
      <c r="I256" s="33"/>
      <c r="J256" s="34"/>
      <c r="K256" s="28"/>
    </row>
    <row r="257" spans="1:11" s="1" customFormat="1" ht="53" customHeight="1" x14ac:dyDescent="0.2">
      <c r="A257" s="28"/>
      <c r="B257" s="28"/>
      <c r="C257" s="29"/>
      <c r="D257" s="28"/>
      <c r="E257" s="30"/>
      <c r="F257" s="31"/>
      <c r="G257" s="32"/>
      <c r="H257" s="32"/>
      <c r="I257" s="33"/>
      <c r="J257" s="34"/>
      <c r="K257" s="28"/>
    </row>
    <row r="258" spans="1:11" s="1" customFormat="1" ht="53" customHeight="1" x14ac:dyDescent="0.2">
      <c r="A258" s="28"/>
      <c r="B258" s="28"/>
      <c r="C258" s="29"/>
      <c r="D258" s="28"/>
      <c r="E258" s="30"/>
      <c r="F258" s="31"/>
      <c r="G258" s="32"/>
      <c r="H258" s="32"/>
      <c r="I258" s="33"/>
      <c r="J258" s="34"/>
      <c r="K258" s="28"/>
    </row>
    <row r="259" spans="1:11" s="1" customFormat="1" ht="53" customHeight="1" x14ac:dyDescent="0.2">
      <c r="A259" s="28"/>
      <c r="B259" s="28"/>
      <c r="C259" s="29"/>
      <c r="D259" s="28"/>
      <c r="E259" s="30"/>
      <c r="F259" s="31"/>
      <c r="G259" s="32"/>
      <c r="H259" s="32"/>
      <c r="I259" s="33"/>
      <c r="J259" s="34"/>
      <c r="K259" s="28"/>
    </row>
    <row r="260" spans="1:11" s="1" customFormat="1" ht="53" customHeight="1" x14ac:dyDescent="0.2">
      <c r="A260" s="28"/>
      <c r="B260" s="28"/>
      <c r="C260" s="29"/>
      <c r="D260" s="28"/>
      <c r="E260" s="30"/>
      <c r="F260" s="31"/>
      <c r="G260" s="32"/>
      <c r="H260" s="32"/>
      <c r="I260" s="33"/>
      <c r="J260" s="34"/>
      <c r="K260" s="28"/>
    </row>
    <row r="261" spans="1:11" s="1" customFormat="1" ht="53" customHeight="1" x14ac:dyDescent="0.2">
      <c r="A261" s="28"/>
      <c r="B261" s="28"/>
      <c r="C261" s="29"/>
      <c r="D261" s="28"/>
      <c r="E261" s="30"/>
      <c r="F261" s="31"/>
      <c r="G261" s="32"/>
      <c r="H261" s="32"/>
      <c r="I261" s="33"/>
      <c r="J261" s="34"/>
      <c r="K261" s="28"/>
    </row>
    <row r="262" spans="1:11" s="1" customFormat="1" ht="53" customHeight="1" x14ac:dyDescent="0.2">
      <c r="A262" s="28"/>
      <c r="B262" s="28"/>
      <c r="C262" s="29"/>
      <c r="D262" s="28"/>
      <c r="E262" s="30"/>
      <c r="F262" s="31"/>
      <c r="G262" s="32"/>
      <c r="H262" s="32"/>
      <c r="I262" s="33"/>
      <c r="J262" s="34"/>
      <c r="K262" s="28"/>
    </row>
    <row r="263" spans="1:11" s="1" customFormat="1" ht="53" customHeight="1" x14ac:dyDescent="0.2">
      <c r="A263" s="28"/>
      <c r="B263" s="28"/>
      <c r="C263" s="29"/>
      <c r="D263" s="28"/>
      <c r="E263" s="30"/>
      <c r="F263" s="31"/>
      <c r="G263" s="32"/>
      <c r="H263" s="32"/>
      <c r="I263" s="33"/>
      <c r="J263" s="34"/>
      <c r="K263" s="28"/>
    </row>
    <row r="264" spans="1:11" s="1" customFormat="1" ht="53" customHeight="1" x14ac:dyDescent="0.2">
      <c r="A264" s="28"/>
      <c r="B264" s="28"/>
      <c r="C264" s="29"/>
      <c r="D264" s="28"/>
      <c r="E264" s="30"/>
      <c r="F264" s="31"/>
      <c r="G264" s="32"/>
      <c r="H264" s="32"/>
      <c r="I264" s="33"/>
      <c r="J264" s="34"/>
      <c r="K264" s="28"/>
    </row>
    <row r="265" spans="1:11" s="1" customFormat="1" ht="53" customHeight="1" x14ac:dyDescent="0.2">
      <c r="A265" s="28"/>
      <c r="B265" s="28"/>
      <c r="C265" s="29"/>
      <c r="D265" s="28"/>
      <c r="E265" s="30"/>
      <c r="F265" s="31"/>
      <c r="G265" s="32"/>
      <c r="H265" s="32"/>
      <c r="I265" s="33"/>
      <c r="J265" s="34"/>
      <c r="K265" s="28"/>
    </row>
    <row r="266" spans="1:11" s="1" customFormat="1" ht="53" customHeight="1" x14ac:dyDescent="0.2">
      <c r="A266" s="28"/>
      <c r="B266" s="28"/>
      <c r="C266" s="29"/>
      <c r="D266" s="28"/>
      <c r="E266" s="30"/>
      <c r="F266" s="31"/>
      <c r="G266" s="32"/>
      <c r="H266" s="32"/>
      <c r="I266" s="33"/>
      <c r="J266" s="34"/>
      <c r="K266" s="28"/>
    </row>
    <row r="267" spans="1:11" s="1" customFormat="1" ht="53" customHeight="1" x14ac:dyDescent="0.2">
      <c r="A267" s="28"/>
      <c r="B267" s="28"/>
      <c r="C267" s="29"/>
      <c r="D267" s="28"/>
      <c r="E267" s="30"/>
      <c r="F267" s="31"/>
      <c r="G267" s="32"/>
      <c r="H267" s="32"/>
      <c r="I267" s="33"/>
      <c r="J267" s="34"/>
      <c r="K267" s="28"/>
    </row>
    <row r="268" spans="1:11" s="1" customFormat="1" ht="53" customHeight="1" x14ac:dyDescent="0.2">
      <c r="A268" s="28"/>
      <c r="B268" s="28"/>
      <c r="C268" s="29"/>
      <c r="D268" s="28"/>
      <c r="E268" s="30"/>
      <c r="F268" s="31"/>
      <c r="G268" s="32"/>
      <c r="H268" s="32"/>
      <c r="I268" s="33"/>
      <c r="J268" s="34"/>
      <c r="K268" s="28"/>
    </row>
    <row r="269" spans="1:11" s="1" customFormat="1" ht="53" customHeight="1" x14ac:dyDescent="0.2">
      <c r="A269" s="28"/>
      <c r="B269" s="28"/>
      <c r="C269" s="29"/>
      <c r="D269" s="28"/>
      <c r="E269" s="30"/>
      <c r="F269" s="31"/>
      <c r="G269" s="32"/>
      <c r="H269" s="32"/>
      <c r="I269" s="33"/>
      <c r="J269" s="34"/>
      <c r="K269" s="28"/>
    </row>
    <row r="270" spans="1:11" s="1" customFormat="1" ht="53" customHeight="1" x14ac:dyDescent="0.2">
      <c r="A270" s="28"/>
      <c r="B270" s="28"/>
      <c r="C270" s="29"/>
      <c r="D270" s="28"/>
      <c r="E270" s="30"/>
      <c r="F270" s="31"/>
      <c r="G270" s="32"/>
      <c r="H270" s="32"/>
      <c r="I270" s="33"/>
      <c r="J270" s="34"/>
      <c r="K270" s="28"/>
    </row>
    <row r="271" spans="1:11" ht="53" customHeight="1" x14ac:dyDescent="0.2">
      <c r="A271" s="28"/>
      <c r="B271" s="28"/>
      <c r="C271" s="29"/>
      <c r="D271" s="28"/>
      <c r="E271" s="30"/>
      <c r="F271" s="31"/>
      <c r="G271" s="32"/>
      <c r="H271" s="32"/>
      <c r="I271" s="33"/>
      <c r="J271" s="34"/>
      <c r="K271" s="28"/>
    </row>
    <row r="272" spans="1:11" ht="53" customHeight="1" x14ac:dyDescent="0.2">
      <c r="A272" s="28"/>
      <c r="B272" s="28"/>
      <c r="C272" s="29"/>
      <c r="D272" s="28"/>
      <c r="E272" s="30"/>
      <c r="F272" s="31"/>
      <c r="G272" s="32"/>
      <c r="H272" s="32"/>
      <c r="I272" s="33"/>
      <c r="J272" s="34"/>
      <c r="K272" s="28"/>
    </row>
    <row r="273" spans="1:11" ht="53" customHeight="1" x14ac:dyDescent="0.2">
      <c r="A273" s="28"/>
      <c r="B273" s="28"/>
      <c r="C273" s="29"/>
      <c r="D273" s="28"/>
      <c r="E273" s="30"/>
      <c r="F273" s="31"/>
      <c r="G273" s="32"/>
      <c r="H273" s="32"/>
      <c r="I273" s="33"/>
      <c r="J273" s="34"/>
      <c r="K273" s="28"/>
    </row>
    <row r="274" spans="1:11" ht="53" customHeight="1" x14ac:dyDescent="0.2">
      <c r="A274" s="28"/>
      <c r="B274" s="28"/>
      <c r="C274" s="29"/>
      <c r="D274" s="28"/>
      <c r="E274" s="30"/>
      <c r="F274" s="31"/>
      <c r="G274" s="32"/>
      <c r="H274" s="32"/>
      <c r="I274" s="33"/>
      <c r="J274" s="34"/>
      <c r="K274" s="28"/>
    </row>
    <row r="275" spans="1:11" ht="53" customHeight="1" x14ac:dyDescent="0.2">
      <c r="A275" s="28"/>
      <c r="B275" s="28"/>
      <c r="C275" s="29"/>
      <c r="D275" s="28"/>
      <c r="E275" s="30"/>
      <c r="F275" s="31"/>
      <c r="G275" s="32"/>
      <c r="H275" s="32"/>
      <c r="I275" s="33"/>
      <c r="J275" s="34"/>
      <c r="K275" s="28"/>
    </row>
    <row r="276" spans="1:11" ht="53" customHeight="1" x14ac:dyDescent="0.2">
      <c r="A276" s="28"/>
      <c r="B276" s="28"/>
      <c r="C276" s="29"/>
      <c r="D276" s="28"/>
      <c r="E276" s="30"/>
      <c r="F276" s="31"/>
      <c r="G276" s="32"/>
      <c r="H276" s="32"/>
      <c r="I276" s="33"/>
      <c r="J276" s="34"/>
      <c r="K276" s="28"/>
    </row>
    <row r="277" spans="1:11" ht="53" customHeight="1" x14ac:dyDescent="0.2">
      <c r="A277" s="28"/>
      <c r="B277" s="28"/>
      <c r="C277" s="29"/>
      <c r="D277" s="28"/>
      <c r="E277" s="30"/>
      <c r="F277" s="31"/>
      <c r="G277" s="32"/>
      <c r="H277" s="32"/>
      <c r="I277" s="33"/>
      <c r="J277" s="34"/>
      <c r="K277" s="28"/>
    </row>
    <row r="278" spans="1:11" ht="53" customHeight="1" x14ac:dyDescent="0.2">
      <c r="A278" s="28"/>
      <c r="B278" s="28"/>
      <c r="C278" s="29"/>
      <c r="D278" s="28"/>
      <c r="E278" s="30"/>
      <c r="F278" s="31"/>
      <c r="G278" s="32"/>
      <c r="H278" s="32"/>
      <c r="I278" s="33"/>
      <c r="J278" s="34"/>
      <c r="K278" s="28"/>
    </row>
    <row r="279" spans="1:11" ht="53" customHeight="1" x14ac:dyDescent="0.2">
      <c r="A279" s="28"/>
      <c r="B279" s="28"/>
      <c r="C279" s="29"/>
      <c r="D279" s="28"/>
      <c r="E279" s="30"/>
      <c r="F279" s="31"/>
      <c r="G279" s="32"/>
      <c r="H279" s="32"/>
      <c r="I279" s="33"/>
      <c r="J279" s="34"/>
      <c r="K279" s="28"/>
    </row>
    <row r="280" spans="1:11" ht="53" customHeight="1" x14ac:dyDescent="0.2">
      <c r="A280" s="28"/>
      <c r="B280" s="28"/>
      <c r="C280" s="29"/>
      <c r="D280" s="28"/>
      <c r="E280" s="30"/>
      <c r="F280" s="31"/>
      <c r="G280" s="32"/>
      <c r="H280" s="32"/>
      <c r="I280" s="33"/>
      <c r="J280" s="34"/>
      <c r="K280" s="28"/>
    </row>
    <row r="281" spans="1:11" ht="53" customHeight="1" x14ac:dyDescent="0.2">
      <c r="A281" s="28"/>
      <c r="B281" s="28"/>
      <c r="C281" s="29"/>
      <c r="D281" s="28"/>
      <c r="E281" s="30"/>
      <c r="F281" s="31"/>
      <c r="G281" s="32"/>
      <c r="H281" s="32"/>
      <c r="I281" s="33"/>
      <c r="J281" s="34"/>
      <c r="K281" s="28"/>
    </row>
    <row r="282" spans="1:11" ht="53" customHeight="1" x14ac:dyDescent="0.2">
      <c r="A282" s="28"/>
      <c r="B282" s="28"/>
      <c r="C282" s="29"/>
      <c r="D282" s="28"/>
      <c r="E282" s="30"/>
      <c r="F282" s="31"/>
      <c r="G282" s="32"/>
      <c r="H282" s="32"/>
      <c r="I282" s="33"/>
      <c r="J282" s="34"/>
      <c r="K282" s="28"/>
    </row>
    <row r="283" spans="1:11" ht="53" customHeight="1" x14ac:dyDescent="0.2">
      <c r="A283" s="28"/>
      <c r="B283" s="28"/>
      <c r="C283" s="29"/>
      <c r="D283" s="28"/>
      <c r="E283" s="30"/>
      <c r="F283" s="31"/>
      <c r="G283" s="37"/>
      <c r="H283" s="32"/>
      <c r="I283" s="36"/>
      <c r="J283" s="34"/>
      <c r="K283" s="28"/>
    </row>
    <row r="284" spans="1:11" ht="53" customHeight="1" x14ac:dyDescent="0.2">
      <c r="A284" s="28"/>
      <c r="B284" s="28"/>
      <c r="C284" s="29"/>
      <c r="D284" s="28"/>
      <c r="E284" s="30"/>
      <c r="F284" s="31"/>
      <c r="G284" s="35"/>
      <c r="H284" s="32"/>
      <c r="I284" s="36"/>
      <c r="J284" s="34"/>
      <c r="K284" s="28"/>
    </row>
    <row r="285" spans="1:11" ht="53" customHeight="1" x14ac:dyDescent="0.2">
      <c r="A285" s="28"/>
      <c r="B285" s="28"/>
      <c r="C285" s="29"/>
      <c r="D285" s="28"/>
      <c r="E285" s="30"/>
      <c r="F285" s="31"/>
      <c r="G285" s="32"/>
      <c r="H285" s="32"/>
      <c r="I285" s="33"/>
      <c r="J285" s="34"/>
      <c r="K285" s="28"/>
    </row>
    <row r="286" spans="1:11" ht="53" customHeight="1" x14ac:dyDescent="0.2">
      <c r="A286" s="28"/>
      <c r="B286" s="28"/>
      <c r="C286" s="29"/>
      <c r="D286" s="28"/>
      <c r="E286" s="30"/>
      <c r="F286" s="31"/>
      <c r="G286" s="32"/>
      <c r="H286" s="32"/>
      <c r="I286" s="33"/>
      <c r="J286" s="34"/>
      <c r="K286" s="28"/>
    </row>
    <row r="287" spans="1:11" ht="53" customHeight="1" x14ac:dyDescent="0.2">
      <c r="A287" s="28"/>
      <c r="B287" s="28"/>
      <c r="C287" s="29"/>
      <c r="D287" s="28"/>
      <c r="E287" s="30"/>
      <c r="F287" s="31"/>
      <c r="G287" s="32"/>
      <c r="H287" s="32"/>
      <c r="I287" s="33"/>
      <c r="J287" s="34"/>
      <c r="K287" s="28"/>
    </row>
    <row r="288" spans="1:11" ht="53" customHeight="1" x14ac:dyDescent="0.2">
      <c r="A288" s="28"/>
      <c r="B288" s="28"/>
      <c r="C288" s="29"/>
      <c r="D288" s="28"/>
      <c r="E288" s="30"/>
      <c r="F288" s="31"/>
      <c r="G288" s="32"/>
      <c r="H288" s="32"/>
      <c r="I288" s="33"/>
      <c r="J288" s="34"/>
      <c r="K288" s="28"/>
    </row>
    <row r="289" spans="1:11" ht="53" customHeight="1" x14ac:dyDescent="0.2">
      <c r="A289" s="28"/>
      <c r="B289" s="28"/>
      <c r="C289" s="29"/>
      <c r="D289" s="28"/>
      <c r="E289" s="30"/>
      <c r="F289" s="31"/>
      <c r="G289" s="32"/>
      <c r="H289" s="32"/>
      <c r="I289" s="33"/>
      <c r="J289" s="34"/>
      <c r="K289" s="28"/>
    </row>
    <row r="290" spans="1:11" ht="53" customHeight="1" x14ac:dyDescent="0.2">
      <c r="A290" s="28"/>
      <c r="B290" s="28"/>
      <c r="C290" s="29"/>
      <c r="D290" s="28"/>
      <c r="E290" s="30"/>
      <c r="F290" s="31"/>
      <c r="G290" s="32"/>
      <c r="H290" s="32"/>
      <c r="I290" s="33"/>
      <c r="J290" s="34"/>
      <c r="K290" s="28"/>
    </row>
    <row r="291" spans="1:11" ht="53" customHeight="1" x14ac:dyDescent="0.2">
      <c r="A291" s="28"/>
      <c r="B291" s="28"/>
      <c r="C291" s="29"/>
      <c r="D291" s="28"/>
      <c r="E291" s="30"/>
      <c r="F291" s="31"/>
      <c r="G291" s="32"/>
      <c r="H291" s="32"/>
      <c r="I291" s="33"/>
      <c r="J291" s="34"/>
      <c r="K291" s="28"/>
    </row>
    <row r="292" spans="1:11" ht="53" customHeight="1" x14ac:dyDescent="0.2">
      <c r="A292" s="28"/>
      <c r="B292" s="28"/>
      <c r="C292" s="29"/>
      <c r="D292" s="28"/>
      <c r="E292" s="30"/>
      <c r="F292" s="31"/>
      <c r="G292" s="32"/>
      <c r="H292" s="32"/>
      <c r="I292" s="33"/>
      <c r="J292" s="34"/>
      <c r="K292" s="28"/>
    </row>
    <row r="293" spans="1:11" ht="53" customHeight="1" x14ac:dyDescent="0.2">
      <c r="A293" s="28"/>
      <c r="B293" s="28"/>
      <c r="C293" s="29"/>
      <c r="D293" s="28"/>
      <c r="E293" s="30"/>
      <c r="F293" s="31"/>
      <c r="G293" s="32"/>
      <c r="H293" s="32"/>
      <c r="I293" s="33"/>
      <c r="J293" s="34"/>
      <c r="K293" s="28"/>
    </row>
    <row r="294" spans="1:11" ht="53" customHeight="1" x14ac:dyDescent="0.2">
      <c r="A294" s="28"/>
      <c r="B294" s="28"/>
      <c r="C294" s="29"/>
      <c r="D294" s="28"/>
      <c r="E294" s="30"/>
      <c r="F294" s="31"/>
      <c r="G294" s="32"/>
      <c r="H294" s="32"/>
      <c r="I294" s="33"/>
      <c r="J294" s="34"/>
      <c r="K294" s="28"/>
    </row>
    <row r="295" spans="1:11" ht="53" customHeight="1" x14ac:dyDescent="0.2">
      <c r="A295" s="28"/>
      <c r="B295" s="28"/>
      <c r="C295" s="29"/>
      <c r="D295" s="28"/>
      <c r="E295" s="30"/>
      <c r="F295" s="31"/>
      <c r="G295" s="32"/>
      <c r="H295" s="32"/>
      <c r="I295" s="33"/>
      <c r="J295" s="34"/>
      <c r="K295" s="28"/>
    </row>
    <row r="296" spans="1:11" ht="53" customHeight="1" x14ac:dyDescent="0.2">
      <c r="A296" s="28"/>
      <c r="B296" s="28"/>
      <c r="C296" s="29"/>
      <c r="D296" s="28"/>
      <c r="E296" s="30"/>
      <c r="F296" s="31"/>
      <c r="G296" s="38"/>
      <c r="H296" s="32"/>
      <c r="I296" s="38"/>
      <c r="J296" s="34"/>
      <c r="K296" s="28"/>
    </row>
    <row r="297" spans="1:11" ht="53" customHeight="1" x14ac:dyDescent="0.2">
      <c r="A297" s="28"/>
      <c r="B297" s="28"/>
      <c r="C297" s="29"/>
      <c r="D297" s="28"/>
      <c r="E297" s="30"/>
      <c r="F297" s="31"/>
      <c r="G297" s="38"/>
      <c r="H297" s="32"/>
      <c r="I297" s="38"/>
      <c r="J297" s="34"/>
      <c r="K297" s="28"/>
    </row>
    <row r="298" spans="1:11" ht="53" customHeight="1" x14ac:dyDescent="0.2">
      <c r="A298" s="28"/>
      <c r="B298" s="28"/>
      <c r="C298" s="29"/>
      <c r="D298" s="28"/>
      <c r="E298" s="30"/>
      <c r="F298" s="31"/>
      <c r="G298" s="38"/>
      <c r="H298" s="32"/>
      <c r="I298" s="38"/>
      <c r="J298" s="34"/>
      <c r="K298" s="28"/>
    </row>
    <row r="299" spans="1:11" ht="53" customHeight="1" x14ac:dyDescent="0.2">
      <c r="A299" s="28"/>
      <c r="B299" s="28"/>
      <c r="C299" s="29"/>
      <c r="D299" s="28"/>
      <c r="E299" s="30"/>
      <c r="F299" s="31"/>
      <c r="G299" s="38"/>
      <c r="H299" s="32"/>
      <c r="I299" s="38"/>
      <c r="J299" s="34"/>
      <c r="K299" s="28"/>
    </row>
    <row r="300" spans="1:11" ht="53.25" customHeight="1" x14ac:dyDescent="0.2">
      <c r="A300" s="9"/>
      <c r="B300" s="9"/>
      <c r="C300" s="10"/>
      <c r="D300" s="9"/>
      <c r="E300" s="11"/>
      <c r="F300" s="12"/>
      <c r="G300" s="13"/>
      <c r="H300" s="13"/>
      <c r="I300" s="14"/>
      <c r="J300" s="15"/>
      <c r="K300" s="9"/>
    </row>
    <row r="301" spans="1:11" ht="53.25" customHeight="1" x14ac:dyDescent="0.2">
      <c r="A301" s="9"/>
      <c r="B301" s="9"/>
      <c r="C301" s="10"/>
      <c r="D301" s="9"/>
      <c r="E301" s="11"/>
      <c r="F301" s="12"/>
      <c r="G301" s="13"/>
      <c r="H301" s="13"/>
      <c r="I301" s="14"/>
      <c r="J301" s="15"/>
      <c r="K301" s="9"/>
    </row>
    <row r="302" spans="1:11" ht="16.5" x14ac:dyDescent="0.2">
      <c r="A302" s="28"/>
      <c r="B302" s="28"/>
      <c r="C302" s="29"/>
      <c r="D302" s="28"/>
      <c r="E302" s="30"/>
      <c r="F302" s="31"/>
      <c r="G302" s="32"/>
      <c r="H302" s="32"/>
      <c r="I302" s="33"/>
      <c r="J302" s="34"/>
      <c r="K302" s="28"/>
    </row>
    <row r="303" spans="1:11" ht="16.5" x14ac:dyDescent="0.2">
      <c r="A303" s="28"/>
      <c r="B303" s="28"/>
      <c r="C303" s="29"/>
      <c r="D303" s="28"/>
      <c r="E303" s="30"/>
      <c r="F303" s="31"/>
      <c r="G303" s="35"/>
      <c r="H303" s="32"/>
      <c r="I303" s="36"/>
      <c r="J303" s="34"/>
      <c r="K303" s="28"/>
    </row>
    <row r="304" spans="1:11" ht="53.25" customHeight="1" x14ac:dyDescent="0.2">
      <c r="A304" s="39"/>
      <c r="B304" s="39"/>
      <c r="C304" s="40"/>
      <c r="D304" s="39"/>
      <c r="E304" s="41"/>
      <c r="F304" s="42"/>
      <c r="G304" s="43"/>
      <c r="H304" s="44"/>
      <c r="I304" s="45"/>
      <c r="J304" s="46"/>
      <c r="K304" s="39"/>
    </row>
    <row r="305" spans="1:11" ht="53.25" customHeight="1" x14ac:dyDescent="0.2">
      <c r="A305" s="9"/>
      <c r="B305" s="9"/>
      <c r="C305" s="10"/>
      <c r="D305" s="9"/>
      <c r="E305" s="11"/>
      <c r="F305" s="12"/>
      <c r="G305" s="16"/>
      <c r="H305" s="13"/>
      <c r="I305" s="17"/>
      <c r="J305" s="15"/>
      <c r="K305" s="9"/>
    </row>
    <row r="306" spans="1:11" ht="53.25" customHeight="1" x14ac:dyDescent="0.2">
      <c r="A306" s="9"/>
      <c r="B306" s="9"/>
      <c r="C306" s="10"/>
      <c r="D306" s="9"/>
      <c r="E306" s="11"/>
      <c r="F306" s="12"/>
      <c r="G306" s="13"/>
      <c r="H306" s="13"/>
      <c r="I306" s="14"/>
      <c r="J306" s="15"/>
      <c r="K306" s="9"/>
    </row>
    <row r="307" spans="1:11" ht="53.25" customHeight="1" x14ac:dyDescent="0.2">
      <c r="A307" s="9"/>
      <c r="B307" s="9"/>
      <c r="C307" s="10"/>
      <c r="D307" s="9"/>
      <c r="E307" s="11"/>
      <c r="F307" s="12"/>
      <c r="G307" s="13"/>
      <c r="H307" s="13"/>
      <c r="I307" s="14"/>
      <c r="J307" s="15"/>
      <c r="K307" s="9"/>
    </row>
    <row r="308" spans="1:11" ht="53.25" customHeight="1" x14ac:dyDescent="0.2">
      <c r="A308" s="9"/>
      <c r="B308" s="9"/>
      <c r="C308" s="10"/>
      <c r="D308" s="9"/>
      <c r="E308" s="11"/>
      <c r="F308" s="12"/>
      <c r="G308" s="13"/>
      <c r="H308" s="13"/>
      <c r="I308" s="14"/>
      <c r="J308" s="15"/>
      <c r="K308" s="9"/>
    </row>
    <row r="309" spans="1:11" ht="53.25" customHeight="1" x14ac:dyDescent="0.2">
      <c r="A309" s="9"/>
      <c r="B309" s="9"/>
      <c r="C309" s="10"/>
      <c r="D309" s="9"/>
      <c r="E309" s="11"/>
      <c r="F309" s="12"/>
      <c r="G309" s="13"/>
      <c r="H309" s="13"/>
      <c r="I309" s="14"/>
      <c r="J309" s="15"/>
      <c r="K309" s="9"/>
    </row>
    <row r="310" spans="1:11" ht="53.25" customHeight="1" x14ac:dyDescent="0.2">
      <c r="A310" s="9"/>
      <c r="B310" s="9"/>
      <c r="C310" s="10"/>
      <c r="D310" s="9"/>
      <c r="E310" s="11"/>
      <c r="F310" s="12"/>
      <c r="G310" s="13"/>
      <c r="H310" s="13"/>
      <c r="I310" s="14"/>
      <c r="J310" s="15"/>
      <c r="K310" s="9"/>
    </row>
    <row r="311" spans="1:11" ht="53.25" customHeight="1" x14ac:dyDescent="0.2">
      <c r="A311" s="9"/>
      <c r="B311" s="9"/>
      <c r="C311" s="10"/>
      <c r="D311" s="9"/>
      <c r="E311" s="11"/>
      <c r="F311" s="12"/>
      <c r="G311" s="13"/>
      <c r="H311" s="13"/>
      <c r="I311" s="14"/>
      <c r="J311" s="15"/>
      <c r="K311" s="9"/>
    </row>
  </sheetData>
  <autoFilter ref="A1:K234" xr:uid="{00000000-0009-0000-0000-000001000000}"/>
  <sortState xmlns:xlrd2="http://schemas.microsoft.com/office/spreadsheetml/2017/richdata2" ref="A2:K107">
    <sortCondition ref="C2:C107"/>
    <sortCondition ref="B2:B107"/>
    <sortCondition ref="H2:H107"/>
  </sortState>
  <phoneticPr fontId="1"/>
  <conditionalFormatting sqref="A56">
    <cfRule type="duplicateValues" dxfId="1" priority="1"/>
  </conditionalFormatting>
  <conditionalFormatting sqref="A278:A1048576 A1">
    <cfRule type="duplicateValues" dxfId="0" priority="8"/>
  </conditionalFormatting>
  <dataValidations count="1">
    <dataValidation type="date" allowBlank="1" showErrorMessage="1" error="H28.4.1からH29.3.31までの日付を記載してください。" prompt="_x000a_" sqref="C14:C22" xr:uid="{00000000-0002-0000-0100-000000000000}">
      <formula1>43191</formula1>
      <formula2>43555</formula2>
    </dataValidation>
  </dataValidations>
  <pageMargins left="0.19685039370078741" right="0.19685039370078741" top="0.78740157480314965" bottom="0.23622047244094491" header="0.51181102362204722" footer="0.19685039370078741"/>
  <pageSetup paperSize="9" scale="68" fitToHeight="0" orientation="landscape" r:id="rId1"/>
  <headerFooter>
    <oddHeader>&amp;C&amp;"ＭＳ　Ｐゴシック"&amp;14公共調達の適正化について（平成18年8月25日付財計第2017号）に基づく随意契約に係る情報の公表（物品役務等）</oddHead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随意契約結果書</vt:lpstr>
      <vt:lpstr>随契（物品役務）</vt:lpstr>
      <vt:lpstr>随意契約結果書!Print_Area</vt:lpstr>
      <vt:lpstr>'随契（物品役務）'!Print_Area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2024-06-18T08:13:21Z</dcterms:created>
  <dcterms:modified xsi:type="dcterms:W3CDTF">2025-06-25T04:02:18Z</dcterms:modified>
</cp:coreProperties>
</file>