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855783A9-0217-4233-8653-99E176446566}" xr6:coauthVersionLast="47" xr6:coauthVersionMax="47" xr10:uidLastSave="{00000000-0000-0000-0000-000000000000}"/>
  <workbookProtection workbookAlgorithmName="SHA-512" workbookHashValue="DrFrp7nh4hxxmQ1+hqTudx1fXfpfdqLdaHq/nd5kI7zFZ4fZTzJ/MtuGVSP0ao0m/Xj4pkzEkUHR4r/e5AeHew==" workbookSaltValue="9MxWgxZuHmzx6fVQ3EG0oA==" workbookSpinCount="100000" lockStructure="1"/>
  <bookViews>
    <workbookView xWindow="28680" yWindow="-120" windowWidth="29040" windowHeight="15840" xr2:uid="{00000000-000D-0000-FFFF-FFFF00000000}"/>
  </bookViews>
  <sheets>
    <sheet name="随意契約結果書" sheetId="3" r:id="rId1"/>
    <sheet name="随契（物品役務）" sheetId="1" state="hidden" r:id="rId2"/>
  </sheets>
  <externalReferences>
    <externalReference r:id="rId3"/>
  </externalReferences>
  <definedNames>
    <definedName name="_xlnm._FilterDatabase" localSheetId="1" hidden="1">'随契（物品役務）'!$A$1:$K$234</definedName>
    <definedName name="CCMSMGR_コード＿共有">#REF!</definedName>
    <definedName name="DBAHH_コード＿管理">#REF!</definedName>
    <definedName name="_xlnm.Print_Area" localSheetId="0">随意契約結果書!$A$1:$H$19</definedName>
    <definedName name="_xlnm.Print_Area" localSheetId="1">'随契（物品役務）'!$A$1:$K$277</definedName>
    <definedName name="_xlnm.Print_Titles" localSheetId="1">'随契（物品役務）'!#REF!</definedName>
    <definedName name="テーブル名_契約＿基本事項">#REF!</definedName>
    <definedName name="テーブル名_台帳＿一般競争">#REF!</definedName>
    <definedName name="テーブル名_台帳＿科目訂正">#REF!</definedName>
    <definedName name="テーブル名_台帳＿漢字内容">#REF!</definedName>
    <definedName name="テーブル名_台帳＿監督職員内容">#REF!</definedName>
    <definedName name="テーブル名_台帳＿基本事項１">#REF!</definedName>
    <definedName name="テーブル名_台帳＿基本事項２">#REF!</definedName>
    <definedName name="テーブル名_台帳＿技術者情報">#REF!</definedName>
    <definedName name="テーブル名_台帳＿繰越確定額">#REF!</definedName>
    <definedName name="テーブル名_台帳＿契約変更">#REF!</definedName>
    <definedName name="テーブル名_台帳＿検査内容">#REF!</definedName>
    <definedName name="テーブル名_台帳＿国債年割額">#REF!</definedName>
    <definedName name="テーブル名_台帳＿指名業者">#REF!</definedName>
    <definedName name="テーブル名_台帳＿指名業者支店情報">#REF!</definedName>
    <definedName name="テーブル名_台帳＿支出支払">#REF!</definedName>
    <definedName name="テーブル名_台帳＿支出負担行為">#REF!</definedName>
    <definedName name="テーブル名_台帳＿単契テーブル">#REF!</definedName>
    <definedName name="テーブル名_台帳＿入札状況">#REF!</definedName>
    <definedName name="テーブル名_台帳＿費目名称">#REF!</definedName>
    <definedName name="テーブル名_台帳＿理由内容">#REF!</definedName>
    <definedName name="台帳＿プロポーザル業者">'[1]台帳＿ 指名業者'!$1:$2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 l="1"/>
  <c r="B6" i="3"/>
  <c r="B4" i="3"/>
  <c r="B18" i="3" l="1"/>
  <c r="B16" i="3"/>
  <c r="B12" i="3"/>
  <c r="B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4"/>
            <color indexed="81"/>
            <rFont val="ＭＳ Ｐゴシック"/>
            <family val="3"/>
            <charset val="128"/>
          </rPr>
          <t>プルダウンリストより案件を選択してください。</t>
        </r>
      </text>
    </comment>
  </commentList>
</comments>
</file>

<file path=xl/sharedStrings.xml><?xml version="1.0" encoding="utf-8"?>
<sst xmlns="http://schemas.openxmlformats.org/spreadsheetml/2006/main" count="230" uniqueCount="178">
  <si>
    <t>随　意　契　約　結　果　書</t>
    <rPh sb="0" eb="1">
      <t>ズイ</t>
    </rPh>
    <rPh sb="2" eb="3">
      <t>イ</t>
    </rPh>
    <rPh sb="4" eb="5">
      <t>チギリ</t>
    </rPh>
    <rPh sb="6" eb="7">
      <t>ヤク</t>
    </rPh>
    <rPh sb="8" eb="9">
      <t>ケッ</t>
    </rPh>
    <rPh sb="10" eb="11">
      <t>ハテ</t>
    </rPh>
    <rPh sb="12" eb="13">
      <t>ショ</t>
    </rPh>
    <phoneticPr fontId="1"/>
  </si>
  <si>
    <t>物品等の名称及び数量</t>
    <rPh sb="0" eb="2">
      <t>ブッピン</t>
    </rPh>
    <rPh sb="2" eb="3">
      <t>トウ</t>
    </rPh>
    <rPh sb="4" eb="6">
      <t>メイショウ</t>
    </rPh>
    <rPh sb="6" eb="7">
      <t>オヨ</t>
    </rPh>
    <rPh sb="8" eb="10">
      <t>スウリョウ</t>
    </rPh>
    <phoneticPr fontId="1"/>
  </si>
  <si>
    <t>プルダウンリストより案件を選択してください。</t>
    <rPh sb="10" eb="12">
      <t>アンケン</t>
    </rPh>
    <rPh sb="13" eb="15">
      <t>センタク</t>
    </rPh>
    <phoneticPr fontId="1"/>
  </si>
  <si>
    <t>契約担当官等の氏名並びにその所属する部局の名称及び所在地</t>
    <phoneticPr fontId="1"/>
  </si>
  <si>
    <t>契約締結日</t>
    <phoneticPr fontId="1"/>
  </si>
  <si>
    <t>契約の相手方の氏名及び住所</t>
    <rPh sb="7" eb="9">
      <t>シメイ</t>
    </rPh>
    <rPh sb="9" eb="10">
      <t>オヨ</t>
    </rPh>
    <phoneticPr fontId="1"/>
  </si>
  <si>
    <t>契約金額
（消費税及び地方消費税含む）</t>
    <rPh sb="2" eb="3">
      <t>キン</t>
    </rPh>
    <rPh sb="6" eb="9">
      <t>ショウヒゼイ</t>
    </rPh>
    <rPh sb="9" eb="10">
      <t>オヨ</t>
    </rPh>
    <rPh sb="11" eb="13">
      <t>チホウ</t>
    </rPh>
    <rPh sb="13" eb="16">
      <t>ショウヒゼイ</t>
    </rPh>
    <rPh sb="16" eb="17">
      <t>フク</t>
    </rPh>
    <phoneticPr fontId="1"/>
  </si>
  <si>
    <t>予定価格
（消費税及び地方消費税含む）</t>
    <rPh sb="0" eb="2">
      <t>ヨテイ</t>
    </rPh>
    <rPh sb="2" eb="4">
      <t>カカク</t>
    </rPh>
    <rPh sb="6" eb="9">
      <t>ショウヒゼイ</t>
    </rPh>
    <rPh sb="9" eb="10">
      <t>オヨ</t>
    </rPh>
    <rPh sb="11" eb="13">
      <t>チホウ</t>
    </rPh>
    <rPh sb="13" eb="16">
      <t>ショウヒゼイ</t>
    </rPh>
    <rPh sb="16" eb="17">
      <t>フク</t>
    </rPh>
    <phoneticPr fontId="1"/>
  </si>
  <si>
    <t>随意契約によることとした理由</t>
    <phoneticPr fontId="1"/>
  </si>
  <si>
    <t>備　　考</t>
    <rPh sb="0" eb="1">
      <t>ソナエ</t>
    </rPh>
    <rPh sb="3" eb="4">
      <t>コウ</t>
    </rPh>
    <phoneticPr fontId="1"/>
  </si>
  <si>
    <t>日本放送協会
東京都渋谷区神南２－２－１</t>
  </si>
  <si>
    <t>－</t>
  </si>
  <si>
    <t>一般財団法人建設業技術者センター
東京都千代田区二番町３　麹町スクエア４Ｆ</t>
  </si>
  <si>
    <t>本業務は、新潟市内の一級河川信濃川直轄管理区間に存する河川管理施設の西川排水機場及び鳥屋野潟排水機場について、信濃川の洪水時において排水ポンプ運転及びゲートの開閉操作を行うものである。　　本機場の操作は、信濃川洪水時の左支川西川の逆流及び鳥屋野潟の氾濫を防止することを目的として実施するものであり、公共的、地域防災的なものであるため、出水時においては、その緊急性から迅速かつ的確な行動・判断を有している必要がある。本契約の相手方としている新潟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新潟市に委託するものである。契約にあたっては競争性のない随意契約によらざるを得ないことから、会計法第２９条の３第４項、並びに予決令第１０２条の４第３号に基づき、新潟市長と随意契約を締結するものである。
会計法第２９条の３第４項及び予決令第１０２条の４第３号</t>
  </si>
  <si>
    <t>本業務は、三条市内の一級河川信濃川直轄管理区間に存する河川管理施設の柳場第１雨水排水樋門、柳場第２雨水排水樋門、三貫地雨水排水樋門、須頃雨水排水樋門、六ノ町雨水排水樋門、大島第１雨水排水樋門、大島第２雨水排水樋門、大島第３雨水排水樋門、栗林雨水排水樋門、石上雨水排水樋門、貝喰川樋門及び旧中之島川排水樋門について、信濃川の洪水時においてゲートの開閉操作を行うものである。本樋門の操作は、信濃川洪水時に雨水排水路、右支川貝喰川及び右支川旧中之島川への逆流を防止することを目的として実施するものであり、公共的、地域防災的なものであるため、出水時においては、その緊急性から迅速かつ的確な行動・判断を有している必要がある。本契約の相手方としている三条市は、災害の未然防止と被害の軽減に努める等、地域防災を責務としている地元自治体で、当該地域の地域特性を熟知しており、施設の操作や災害時の対応が可能な体制が確立されている。契約内容については、事前に相手方と協議し同意を得ているところであり、河川法第９９条の規定を根拠法令とし、本業務を三条市に委託するものである。契約にあたっては競争性のない随意契約によらざるを得ないことから、会計法第２９条の３第４項、並びに予決令第１０２条の４第３号の規定に基づき、三条市長と随意契約を締結するものである。
会計法第２９条の３第４項及び予決令第１０２条の４第３号</t>
  </si>
  <si>
    <t>　本操作委託は、新潟市北区内の一級河川阿賀野川大臣管理区間に存する河川管理施設の胡桃山排水機場について、阿賀野川右支川新井郷川の洪水時において排水ポンプ運転及び樋門ゲートの開閉操作を行うものである。　本施設の操作は、新井郷川の洪水時における被害を軽減することを目的として実施するものであり、公共的、地域防災的なものであるため、出水時においてはその緊急性から迅速且つ的確な行動・判断をす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唯一の相手方である。　河川法第９９条の規定及び上記理由から、会計法第２９条の３第４項、並びに予決令第１０２条の４第３号の規定に基づき、新潟市と随意契約を締結するものである。
会計法第２９条の３第４項及び予決令第１０２条の４第３号</t>
  </si>
  <si>
    <t>特定非営利活動法人信濃川大河津資料館友の会
新潟県燕市大川津１２１５番地の７</t>
  </si>
  <si>
    <t>三条国道出張所建物賃貸借契約</t>
  </si>
  <si>
    <t>分任支出負担行為担当官
北陸地方整備局　立山砂防事務所長　石田　孝司
富山県中新川郡立山町芦峅寺字ブナ坂６１</t>
  </si>
  <si>
    <t>有限会社ジーエム商事
富山県礪波市太郎丸２丁目３６番地</t>
  </si>
  <si>
    <t>喜多方市長
福島県喜多方市字御清水東７２４４番地２</t>
  </si>
  <si>
    <t>宮川樋門外操作委託業務</t>
  </si>
  <si>
    <t>公立大学法人長野大学
長野県上田市大字下之郷６５８－１</t>
  </si>
  <si>
    <t>特定非営利活動法人神通砂防
岐阜県高山市奥飛騨温泉郷村上１４８０</t>
  </si>
  <si>
    <t>9110001004880</t>
  </si>
  <si>
    <t>6230001006471</t>
  </si>
  <si>
    <t>株式会社時事通信社
東京都中央区銀座５－１５－８</t>
  </si>
  <si>
    <t>7010001018703</t>
  </si>
  <si>
    <t>4010005000180</t>
  </si>
  <si>
    <t>1010005002667</t>
  </si>
  <si>
    <t>6010005018675</t>
  </si>
  <si>
    <t>本購入は、北陸地方整備局管内で発注する請負工事等の積算に用いる設計単価及び機械賃料を決定するための基礎資料として、建設資材等の価格を電子データで購入するものである。本購入にあたって参加者の有無を確認する公募手続きを行った結果、参加意思表明者が無かったため、唯一当該データを販売している者として、一般財団法人経済調査会を特定したものである。よって、会計法第２９条の３第４項及び予算決算及び会計令第１０２条の４第３号により、上記業者と随意契約を締結するものである。
会計法第２９条の３第４項及び予決令第１０２条の４第３号</t>
  </si>
  <si>
    <t/>
  </si>
  <si>
    <t>本件は、一般国道253号八箇峠道路の整備に伴い、整備済みである関越自動車道を立体交差（アンダーボックス）で整備すること及び、関越自動車道六日町インターの接続道路を一般国道253号現道から八箇峠道路に変更することに伴う、ランプ付替え工事を実施するものである。施工区分等については関越自動車道の管理者である東日本高速道路（株）との協議で、高速道路の施設に影響を及ぼす工事及び高速道路本線上等で通行規制を伴う工事については保安上及び施設の維持管理上、管理者である東日本高速道路（株）が施行を行う必要があることから、必要な内容について委託するものである。
会計法第２９条の３第４項及び予決令第１０２条の４第３号</t>
  </si>
  <si>
    <t xml:space="preserve">三条市長
</t>
  </si>
  <si>
    <t>分任支出負担行為担当官
北陸地方整備局　新潟国道事務所長　大谷　江二
新潟県新潟市中央区南笹口２丁目１番６５号</t>
  </si>
  <si>
    <t>　本件は、平成２５年度に新規事業化された一般国道７号朝日温海道路を含む新潟県下越地域における道路整備を円滑に推進するため、平成２６年度に新設された村上出張所庁舎を借り受けにより対応するものである。　旭電工株式会社の所有する物件が出張所庁舎としての使用に適した物件であることから、会計法第２９条の３第４項、予決令第１０２条の４第３号の規定に基づき、平成２６年４月１日付けで上記業者と賃貸借契約を締結したものであり、建物賃貸借契約書第２条の規定により、翌年度についても引き続き契約を継続するものである。
会計法第２９条の３第４項及び予決令第１０２条の４第３号</t>
  </si>
  <si>
    <t>8110005013912</t>
  </si>
  <si>
    <t>国立大学法人新潟大学
新潟県新潟市西区五十嵐二の町８０５０番地</t>
  </si>
  <si>
    <t>3110005001789</t>
  </si>
  <si>
    <t>川口商事（株）
三条市東三条１－５－１</t>
  </si>
  <si>
    <t>2110001014003</t>
  </si>
  <si>
    <t>分任支出負担行為担当官
北陸地方整備局　羽越河川国道事務所長　松　本　喜　裕
新潟県村上市藤沢２７－１</t>
  </si>
  <si>
    <t>清流荒川を考える流域ワークショップ
新潟県村上市坂町２４０３－２０</t>
  </si>
  <si>
    <t>（株）公衛社
新潟県村上市坂町１７６１－１１</t>
  </si>
  <si>
    <t>1110001018335</t>
  </si>
  <si>
    <t>砺波市土地開発公社
富山県礪波市栄町７－３</t>
  </si>
  <si>
    <t>5230005005454</t>
  </si>
  <si>
    <t>5230002009301</t>
  </si>
  <si>
    <t>砺波市水道事業者
富山県砺波市栄町７番３号</t>
  </si>
  <si>
    <t>分任支出負担行為担当官
北陸地方整備局　金沢河川国道事務所長　五十川　泰史
石川県金沢市西念４丁目２３番５号</t>
  </si>
  <si>
    <t>特定非営利活動法人白峰まちづくり協議会
石川県白山市白峰ロ９番地</t>
  </si>
  <si>
    <t>2220005003255</t>
  </si>
  <si>
    <t>分任支出負担行為担当官
北陸地方整備局　千曲川河川事務所長　浅見　和人
長野県長野市鶴賀字峰村７４番地</t>
  </si>
  <si>
    <t>2000020202185</t>
  </si>
  <si>
    <t>8100005012031</t>
  </si>
  <si>
    <t>分任支出負担行為担当官
北陸地方整備局　神通川水系砂防事務所長　石井　崇
岐阜県飛騨市神岡町殿１０２０番地４</t>
  </si>
  <si>
    <t>4200005010169</t>
  </si>
  <si>
    <t>公益社団法人七尾市シルバー人材センター
石川県七尾市小島町西部１－３</t>
  </si>
  <si>
    <t>4220005007361</t>
  </si>
  <si>
    <t>株式会社エヌ・エス・ブイ
新潟市中央区和合町２－４－１８　第一和合ビル２０５</t>
  </si>
  <si>
    <t>8110001006779</t>
  </si>
  <si>
    <t>富山県道路公社
富山市舟橋北町４－１９　富山県森林水産会館内</t>
  </si>
  <si>
    <t>8110001004023</t>
  </si>
  <si>
    <t>株式会社新潟日報社
新潟市中央区万代３－１－１</t>
  </si>
  <si>
    <t>2010001063299</t>
  </si>
  <si>
    <t>エヌ・ティ・ティ・インフラネット株式会社
金沢市大手町１５－４０</t>
  </si>
  <si>
    <t>支出負担行為担当官
北陸地方整備局長　髙松　諭
新潟県新潟市中央区美咲町１－１－１　新潟美咲合同庁舎１号館</t>
  </si>
  <si>
    <t>一般社団法人北陸地域づくり協会
新潟市江南区亀田工業団地２－３－４</t>
  </si>
  <si>
    <t>9110005001593</t>
  </si>
  <si>
    <t>分任支出負担行為担当官
北陸地方整備局　能登復興事務所長　杉本　敦
石川県七尾市小島町西部２</t>
  </si>
  <si>
    <t>7000020072087</t>
  </si>
  <si>
    <t>東芝デジタルソリューションズ株式会社
神奈川県川崎市幸区堀川町７２－３４</t>
  </si>
  <si>
    <t>7010401052137</t>
  </si>
  <si>
    <t>一般財団法人日本建設情報総合センター
東京都港区赤坂５－２－２０　赤坂パークビル１４階</t>
  </si>
  <si>
    <t>4010405010556</t>
  </si>
  <si>
    <t>　本工事は、一般国道８号入善黒部バイパスの富山県下新川郡入善町地先における電線共同溝整備に伴い、引込管等を敷設するものである。　本工事の実施にあたっては、平成１７年３月７日、北陸地方整備局長と西日本電信電話株式会社代表取締役社長、エヌ・ティ・ティ・インフラネット株式会社代表取締役社長の三者が締結した『無電柱化推進計画における引込管等設備工事等に関する協定書』第１３条第１項により、委託契約を締結するものとされており、競争に付すことができないため会計法第２９条の３第４項、予算決算及び会計令第１０２条の４第３号により、契約を締結するものである。　契約の相手方となる株式会社エヌ・ティ・ティ・インフラネット株式会社は、上記協定書第１３条第２項で定める「当該引込等設備工事を管轄」しており、本工事の施工特性を熟知している唯一の業者である。　よって、上記業者が本工事を最も円滑かつ確実に施工できる者であると判断し、随意契約を締結するものである。
会計法第２９条の３第４項及び予決令第１０２条の４第３号</t>
  </si>
  <si>
    <t>令和７年度時事行政情報提供業務</t>
  </si>
  <si>
    <t>国土交通省北陸地方整備局では、刻々と変化する事項を国土交通行政に反映するため、中央官庁・地方自治体の動向やニュース、リアルタイムな政治・社会ニュース等の情報の提供を受ける必要があり、上記情報の他、官庁速報の行政情報など、他のメディアには無い情報を有し、ＷＥＢシステムで提供するサービスは「ｉＪＡＭＰ」のみである。よって、「ｉＪＡＭＰ」を提供している(株)時事通信社と契約を結ぶものである。
会計法第２９条の３第４項及び予決令第１０２条の４第３号</t>
  </si>
  <si>
    <t>Ｒ７能登復興事務所建物賃貸借その１</t>
  </si>
  <si>
    <t>能登復興事務所は令和７年４月１日から人員・規模が拡大することに伴い、建物の狭隘状態を解消するとともに、現在４箇所に分散している庁舎を集約するため、ＮＴＴ七尾ビルに入居予定となっている。本案券は、ＮＴＴ七尾ビルの設備工事が完了し入居可能な状態となるまでの間、現在賃貸借しているワークパル七尾を引き続き賃貸借するものである。公益社団法人七尾市シルバー人材センターが当施設を管理していることから、会計法第２９条の３第４項、予算決算及び会計令第１０２条の４第３号の規定に基づき、随意契約を締結するものである。
会計法第２９条の３第４項及び予決令第１０２条の４第３号</t>
  </si>
  <si>
    <t>令和７年度能登復興事務所建物定期賃貸借</t>
  </si>
  <si>
    <t>（株）ＮＴＴ西日本アセット・プランニング　北陸支店
石川県金沢市大手町１６－１　ＮＴＴ大手町ビル２棟２階</t>
  </si>
  <si>
    <t>本案件は、能登復興事務所が令和７年４月１日から人員・規模が拡大することに伴い、建物の狭隘状態を解消するとともに、現在４箇所に分散している庁舎を集約するため、ＮＴＴ七尾ビルを賃貸借するものである。（株）ＮＴＴ西日本アセット・プランニングが当ビルを管理していることから、会計法第２９条の３第４項、予算決算及び会計令第１０２条の４第３号の規定に基づき、随意契約を締結するものである。
会計法第２９条の３第４項及び予決令第１０２条の４第３号</t>
  </si>
  <si>
    <t>令和７年度放送受信契約</t>
  </si>
  <si>
    <t>　放送法第６４条第１項により、日本放送協会の放送を受信することのできる受信設備を設置した者は、日本放送協会とその放送の受信についての契約をしなければならない。　よって、会計法第２９条の３第４項及び予算決算及び会計令第１０２条の４第３号により、上記業者と随意契約を締結するものである。
会計法第２９条の３第４項及び予決令第１０２条の４第３号</t>
  </si>
  <si>
    <t>令和７年度姫川・関川総合水防演習運営補助業務</t>
  </si>
  <si>
    <t>　本業務は、自助・共助・公助が一体となって水害を防御又は軽減するため、水防関係機関の連携と水防体制の強化、水防技術の習得・錬磨、地域社会における水防意識の高揚、地域住民の水防活動への積極的な参加協力・理解を目的として、令和７年度に実施する姫川・関川総合水防演習の運営支援を行うものである。　本業務については、企画競争方式により選定することとし、｢選定委員会｣において企画提案書を審査した結果、技術的に優れた　株式会社エヌ・エス・ブイ　が特定された。　よって、会計法第29条の３第４項及び予算決算及び会計令第102条の４第３号の規定により、同者と随意契約を締結する。
会計法第２９条の３第４項及び予決令第１０２条の４第３号</t>
  </si>
  <si>
    <t>令和７年度企業情報等提供業務</t>
  </si>
  <si>
    <t>　本業務は、一般競争（指名競争）に参加する者に必要な資格の認定において、客観的評点の算出及び競争参加資格の確認に必要な下記企業情報等の提供を受けるものである。　客観的評点の算出に必要な情報　　・建設業の許可の情報　　・建設業者の財務や経営等の客観的な企業の情報　競争参加資格の確認に必要な情報　　・各建設業者に所属する技術者の情報　　・監理技術者の公共事業への専任状況の情報　上記法人は、公共工事の発注機関が必要とする企業情報等（発注者支援データベース）を開発、運用、管理している唯一の機関である。よって、会計法第２９条の３第４項及び予算決算及び会計令第１０２条の４第３号の規定により、上記業者と随意契約を締結するものである。
会計法第２９条の３第４項及び予決令第１０２条の４第３号</t>
  </si>
  <si>
    <t>令和７年度建設副産物等情報提供業務</t>
  </si>
  <si>
    <t>　本契約は、直轄工事と他の公共機関が発注する工事における建設副産物の排出計画・実績、再資源化施設・最終処分場に関する情報、及び建設発生土の搬出・搬入に関する情報を北陸地方整備局管内の本局・事務所に提供するものである。　本契約にあたって参加者の有無を確認する公募手続きを行った結果、参加意思表明者が無かったため、唯一当該業務を実施している者として、一般財団法人日本建設情報総合センターを特定したものである。
会計法第２９条の３第４項及び予決令第１０２条の４第３号</t>
  </si>
  <si>
    <t>令和７年度　公共事業労務費調査オンラインシステム運用保守業務</t>
  </si>
  <si>
    <t>　農林水産省及び国土交通省では、「公共事業労務費調査」と題し、公共工事の発注の際の工事費積算に使用するため、毎年、公共工事に従事する労働者の賃金を都道府県別及び職種別に実態調査し、その調査結果に基づいて「公共工事設計労務単価」を決定している。　本業務は、公共事業労務費調査に用いるオンラインシステムの運用保守を行うとともに、オンラインシステムの改修を目的とする全国連記業務であり、操作説明書更新、ヘルプデスク設置、ＡＩ自動応答システムの整備、操作説明会サポートを合わせて実施するものである。　オンラインシステムの運用保守にあたり、システムダウン等トラブル防止及び発生時の対応に関する留意点について企画能力が求められる内容であることから、企画提案の内容と担当者の経験や能力を総合的に評価する企画競争とした。　提出された企画提案書について総合的に判断した結果、求める業務実績を有する企業であり、業務への理解度及び特定テーマに対する提案内容が的確であり、かつ実現性も高く、予定技術者の経験・能力も含めて評価できるため、特定したものである。　以上のことから、会計法第 29 条の 3 第 4 項並びに予算決算及び会計令第 102 条の4 第 3号の規定により、上記法人を随意契約の相手方として選定するものである。
会計法第２９条の３第４項及び予決令第１０２条の４第３号</t>
  </si>
  <si>
    <t>令和７年度建設資材等価格データ（建設物価）購入</t>
  </si>
  <si>
    <t>一般財団法人建設物価調査会
新潟県新潟市中央区東万代町１丁目３０号</t>
  </si>
  <si>
    <t>　本購入は、北陸地方整備局管内で発注する請負工事等の積算に用いる設計単価及び機械賃料を決定するための基礎資料として、建設資材等の価格を電子データで購入するものである。　本購入にあたって参加者の有無を確認する公募手続きを行った結果、参加意思表明者が無かったため、唯一当該データを販売している者として、一般財団法人建設物価調査会を特定したものである。　よって、会計法第２９条の３第４項及び予算決算及び会計令第１０２条の４第３号により、上記業者と随意契約を締結するものである。
会計法第２９条の３第４項及び予決令第１０２条の４第３号</t>
  </si>
  <si>
    <t>令和７年度建設資材等価格データ（積算資料）購入</t>
  </si>
  <si>
    <t>一般財団法人経済調査会
新潟県新潟市中央区礎町通二ノ町２０７７朝日生命新潟万代橋ビル</t>
  </si>
  <si>
    <t>令和７年度一般国道２５３号八箇峠道路の関越自動車道交差接続に係る委託費</t>
  </si>
  <si>
    <t>東日本高速道路（株）新潟支社
新潟県新潟市山田２３１０－１</t>
  </si>
  <si>
    <t>令和７年度　土工データベース改良業務</t>
  </si>
  <si>
    <t>一般財団法人土木研究センター
東京都台東区台東１－６－４</t>
  </si>
  <si>
    <t>6010505002096</t>
  </si>
  <si>
    <t>　本業務は、道路分野の維持管理について、データを活用した更なる効率化・高度化に資する技術開発を促進するため、国土交通省、地方公共団体及び高速道路会社等の道路施設（土工）の点検等データを収集し提供できる基盤として整備した「全国道路施設点検データベース（土工）」の機能の追加、改良を行うものである。　国土交通省道路局が設置した学識経験者等で構成される「道路技術懇談会」での検討を踏まえ、道路施設毎のデータベースの整備及び管理運営を行う機関（以下、「ＤＢ管理運営機関」という。）について、「道路施設のデータベースを整備及び管理運営するＤＢ管理運営機関に関する公募」を令和５年１１月から１２月に実施した結果、５法人（６分野）から申請があり、同懇談会において応募要領に照らした審議を実施した後、令和６年１月１６日に結果が公表されたところである。　同懇談会の審議結果を踏まえ、「道路施設のデータベース整備及び管理運営業務の担当地方整備局等、担当道路施設分野及びＤＢ管理運営機関の決定について（通知）」（令和６年１月１６日付、国道国技企第１７１号）により、東北地方整備局の担当する道路施設分野を「土工」、ＤＢ管理運営機関を「（一財）土木研究センター」と通知されたものである。　以上のことから、本業務は、会計法第２９条の３第４項及び予算決算及び会計令第１０２条の４第３号の規定により、上記相手方と契約を締結するものである。
会計法第２９条の３第４項及び予決令第１０２条の４第３号</t>
  </si>
  <si>
    <t>令和７年度新聞広告掲載作業（水原バイパス全線開通式）</t>
  </si>
  <si>
    <t>本作業は、令和７年６月に全線開通する国道４９号水原バイパスについて理解や愛着を深めてもらうため、開通式の周知を図るものである。新聞紙面を活用して新潟県内全域に向け効果的に広報を実施するにあたり、上記業者は、県内全域で発行しており、また全国紙を含めても県内最大の発行部数となっていることから、本業務を遂行できる唯一の新聞社である。以上の理由から、会計法第２９条の３第４項及び予決令第１０２条の４第３号の規定により、随意契約を行うものである。
会計法第２９条の３第４項及び予決令第１０２条の４第３号</t>
  </si>
  <si>
    <t>Ｒ７西川排水機場及び鳥屋野潟排水機場操作委託</t>
  </si>
  <si>
    <t>分任支出負担行為担当官
北陸地方整備局　信濃川下流河川事務所長　栗　林　孝　典
新潟県新潟市中央区文京町１４番１３号</t>
  </si>
  <si>
    <t>新潟市長
新潟県新潟市中央区学校町通１番町６０２番地１</t>
  </si>
  <si>
    <t>Ｒ７柳場第１雨水排水樋門他操作委託</t>
  </si>
  <si>
    <t>分任支出負担行為担当官
北陸地方整備局　信濃川下流河川事務所長　栗　林　孝　典
新潟県新潟市中央区文京町１４番１３号</t>
    <phoneticPr fontId="15"/>
  </si>
  <si>
    <t>Ｒ７胡桃山樋門及び胡桃山排水機場操作委託</t>
  </si>
  <si>
    <t>分任支出負担行為担当官
北陸地方整備局　阿賀野川河川事務所長　渡　邊　重　紀
新潟県新潟市秋葉区南町１４番２８号</t>
  </si>
  <si>
    <t xml:space="preserve">新潟市
</t>
  </si>
  <si>
    <t>5000020151009</t>
  </si>
  <si>
    <t>村上出張所建物賃貸借</t>
  </si>
  <si>
    <t>旭電工（株）
新潟県村上市塩町１２－１４</t>
  </si>
  <si>
    <t>令和７年度信濃川大河津資料館管理補助業務</t>
  </si>
  <si>
    <t>分任支出負担行為担当官
北陸地方整備局　信濃川河川事務所長　土屋　修一
新潟県長岡市信濃１丁目５番３０号</t>
  </si>
  <si>
    <t>　本業務は、信濃川大河津資料館の円滑な運営を行うため、管理補助を行うものである。　本業務の実施にあたっては、大河津分水の広報活動に関する効率的・効果的な信濃川大河津資料館の運営が求められることから、企画競争において選定を行った結果、上記業者は、企画提案書の内容が総合的に適した者と認められるので、特定したものである。　よって、会計法第２９条の３第４項及び予決令第１０２条の４第３号の規定により、特定非営利活動法人 信濃川大河津資料館友の会 と随意契約を締結するものである。
会計法第２９条の３第４項及び予決令第１０２条の４第３号</t>
  </si>
  <si>
    <t>令和７年度Ｘｂａｎｄレーダによる水文観測の高度化に関する業務</t>
  </si>
  <si>
    <t>　本業務は、高い分解能での水面形や河道形状の把握、高精度の流量測定、流路変動の予兆検出等を行うとともに、これらを悪天候及び夜間においても確実かつ無人でできる観測手法の確立を目指し、信濃川河川事務所管内の３地点においてＸｂａｎｄレーダを用いた水文観測及び洪水時の河川監視の実用化を目指すものである。　本業務の実施にあたっては、Ｘｂａｎｄレーダを用いて空間的に高分解能かつ広範囲の測定を行うことから、Ｘｂａｎｄレーダを用いたそれらの測定の実績を有し、観測データから水面や河道形状等の復元手法を有していることが必要不可欠である。　国立大学法人 新潟大学は、Ｘｂａｎｄによるレーダデータをもとにした、河川における流速測定および流量算出とともに、レーダデータを与えた深層学習による河床変動の推定等についての検討に関する研究検討実績を有している。また、本業務の中心となるＸｂａｎｄレーダを用いたモニタリング法についても実証実験等を行っており、本業務を遂行する高度な技術力を有していることが確実である。　当該国立大学法人以外の者で、本業務に必要な要件を満たす参加意思のある他の者の有無を確認するため、公募を実施したところ、参加の応募者が無かったものである。　よって、会計法第２９条の３第４項及び予算決算及び会計令第１０２条の４第３号の規定により、国立大学法人　新潟大学と随意契約を締結するものである。
会計法第２９条の３第４項及び予決令第１０２条の４第３号</t>
  </si>
  <si>
    <t>分任支出負担行為担当官
北陸地方整備局　長岡国道事務所長　松川　武彦
新潟県長岡市中沢４丁目４３０－１</t>
  </si>
  <si>
    <t>　本契約は、長岡国道事務所が三条国道出張所として使用する建物の賃貸借を行うものである。　平成１０年３月に本件建物の賃貸借契約を締結し借上げ庁舎として使用を開始し、以降、年度毎に契約更新を継続し現在に至っている。　なお三条国道出張所は、国道２８９号の三条市塩野淵～福島県只見町に至る、「八十里越（権限代行区間 11.8ｋｍ）」の改築事業で、施工管理及び関係機関との調整を担当、令和７年度も引続きトンネル、橋梁等の工事を推進する予定である。　以上のことからも引続き業務を執行に当たっては、現庁舎が施工現場にも近い等から庁舎として借上げを行うもので、上記業者と会計法第２９条の３第４項及び予決令第１０２条の４第３号の規定により随意契約を締結するものである。
会計法第２９条の３第４項及び予決令第１０２条の４第３号</t>
  </si>
  <si>
    <t>Ｒ７荒川自然環境観察・維持管理その１委託</t>
    <phoneticPr fontId="15"/>
  </si>
  <si>
    <t>　羽越河川国道事務所が管理する荒川水系荒川の河川管理の向上を目的とし、荒川における自然環境の状況観察及び維持管理、総合学習支援補助を行うものである。　本業務は、河川協力団体等の活動を通じ、荒川の環境を適切に把握していることが必要な業務であり、上記業者が総合的に適した者と認められるので、特定したものである。　よって、会計法第２９条の３第４項及び予算決算及び会計令第１０２条の４第３号の規定により、上記業者と随意契約を締結するものである。
会計法第２９条の３第４項及び予決令第１０２条の４第３号</t>
  </si>
  <si>
    <t>令和７年度荒川ＰＡ浄化槽維持管理等業務委託</t>
  </si>
  <si>
    <t>本業務の実施にあたっては、荒川PAが存する地区の当該業務を履行する村上市の許可業者は、１社のみであるため、上記業者と随意契約を締結するものである。
会計法第２９条の３第４項及び予決令第１０２条の４第３号</t>
  </si>
  <si>
    <t>令和７年度一般国道４７０号（Ｅ４１能越自動車道）道路情報管理・巡回・緊急対応等</t>
  </si>
  <si>
    <t>分任支出負担行為担当官
北陸地方整備局　富山河川国道事務所長　中谷　洋明
富山県富山市奥田新町２番１号</t>
  </si>
  <si>
    <t>　　　本業務は、富山県道路公社が管理する国道４７０号（Ｅ４１能越自動車道）の延    長線にある直轄管理区間（能越県境ＰＡ～高岡ＩＣ）における、道路管理の一部    （道路の情報管理、道路の管理に関する緊急対応を要する業務）を富山県道路公社    に委託し、能越自動車道の一元管理を図ることにより、効率的な管理業務の遂行及    び円滑な道路交通の確保並びに国民福祉の向上を図ることを目的とする。    　当該管理区間においては「一般国道４７０号（能越自動車道）の管理に関する協    定書」第７条に基づき富山県道路公社と委託契約を行うものとなっており、会計法    第２９条の３第４項及び予決令第１０２条の４第３号に基づき、富山県道路公社と    契約を行うものである。
会計法第２９条の３第４項及び予決令第１０２条の４第３号</t>
  </si>
  <si>
    <t>令和７年度大沢野富山南道路事業に伴う埋蔵文化財調査</t>
  </si>
  <si>
    <t>（財）富山県文化振興財団
富山市新総曲輪４－１８</t>
  </si>
  <si>
    <t>　本調査は、大沢野富山南道路事業に伴い確認された富山市栗山地先の栗山Ａ遺跡、富山市西塩野地先の岩木新遺跡の発掘整理を行うものである。　埋蔵文化財に関する調査については文化財保護法により規定されており、文化財保護法第九十九条により埋蔵文化財が包蔵すると認められる土地の発掘については地方公共団体により施行するとされている。本調査の実施にあたり、富山県教育委員会と協議を行った結果、令和７年３月１９日付け生学第６１１号で「公益財団法人富山県文化振興財団と契約すること」と回答があった。　よって、会計法第２９条の３第４項、予決令第１０２条の４第３号に基づき、公益財団法人富山県文化振興財団と契約を行うものである。
会計法第２９条の３第４項及び予決令第１０２条の４第３号</t>
  </si>
  <si>
    <t>一般国道８号入善電線共同溝に伴う引込管等設備その１５工事</t>
  </si>
  <si>
    <t>令和７年度黒部川総合水防演習企画検討業務</t>
  </si>
  <si>
    <t>分任支出負担行為担当官
北陸地方整備局　黒部河川事務所長　志野　直紀
富山県黒部市天神新１７３</t>
  </si>
  <si>
    <t>本業務の実施にあたっては、令和８年度に実施する黒部川総合水防演習における高度な企画及び運営力を必要とすることから、簡易公募型プロポーザル方式による選定を行った結果、上記業者は、企画提案書の内容が総合的に適した者と認められるので、特定したものである。よって、本業務は、会計法第２９条の３第４項及び予算決算及び会計令第１０２条の４第３項の規定により、上記業者と随意契約を締結するものである。
会計法第２９条の３第４項及び予決令第１０２条の４第３号</t>
  </si>
  <si>
    <t>令和７年度立山砂防事務所直轄１００年記念事業企画検討業務</t>
  </si>
  <si>
    <t>特定非営利活動法人土砂災害防止広報センター
東京都中央区日本橋中洲４－１１</t>
  </si>
  <si>
    <t>8010005007651</t>
  </si>
  <si>
    <t>　本業務は、令和8年度に迎える立山砂防の直轄事業か100年に際し、令和8年度に開催する「立山砂防直轄100年記念事業」関連の催事等実施にむけ得た企画検討を行うものである。　本業務の実施にあたり、企画競争による選定を行った結果、上記業者は企画提案書の内容が総合的に最も適したものと認められるので、特定したものである。　よって、会計法第２９条の３第４項及び予算決算及び会計令第１０２条の４第３項の規定により、上記業者と随意契約を締結するものである。
会計法第２９条の３第４項及び予決令第１０２条の４第３号</t>
  </si>
  <si>
    <t>利賀ダム工事事務所庁舎敷地賃貸借</t>
  </si>
  <si>
    <t>分任支出負担行為担当官
北陸地方整備局　利賀ダム工事事務所長　浮　田　博　文
富山県砺波市太郎丸１－５－１０</t>
  </si>
  <si>
    <t>本件は、平成元年に当時の建設省利賀ダム調査事務所が庁舎のために必要な土地として、土地所有者である上記契約相手方と土地賃貸借契約を締結した。契約相手方が土地所有者であること及びその上物として設置されている利賀ダム工事事務所庁舎については、当事務所所管の国有財産である。そのため、会計法第２９条の３第４項に規定する「契約の性質又は目的が競争を許さない場合」に該当し、かつ、令和7年度においても、庁舎の敷地として必要なため、継続して随意契約を行うものである。適用法令　　　　会計法第２９条の３第４項 予決令第１０２条の４第３号
会計法第２９条の３第４項及び予決令第１０２条の４第３号</t>
  </si>
  <si>
    <t>宿舎及び倉庫敷地賃貸借</t>
  </si>
  <si>
    <t>本件は、平成８年度に当時の建設省利賀ダム工事事務所が設置した宿舎のために必要な土地として、土地所有者である上記契約相手方と土地賃貸借契約を締結した。契約相手方が土地所有者であること及びその上物として設置されている太郎丸合宿所については、当事務所所管の国有財産である。そのため、会計法第２９条の３第４項に規定する「契約の性質又は目的が競争を許さない場合」に該当し、かつ、令和７年度においても、宿舎等の敷地として必要なため、継続して随意契約を行うものである。適用法令　会計法第２９条の３第４項予決令第１０２条の４第三号
会計法第２９条の３第４項及び予決令第１０２条の４第３号</t>
  </si>
  <si>
    <t>宿舎借上料（太郎丸第八、第十一及び第十二宿舎）</t>
  </si>
  <si>
    <t>本件は、平成２９年に宿舎事情が窮迫したため、借上宿舎として契約したものである。また、平成３１年、令和６年に宿舎事情が逼迫したため、借上宿舎として追加契約したものである。本年度において、宿舎として必要であるため上記相手方と随意契約を行うものである。適用法令　会計法第２９条の３第４項　予決令第１０２条の４第三号
会計法第２９条の３第４項及び予決令第１０２条の４第３号</t>
  </si>
  <si>
    <t>令和７年度白山砂防科学館運営補助業務</t>
  </si>
  <si>
    <t>本業務は、白山砂防科学館を活用して白山砂防に関する防災情報収集発信等を行うことにより職員を支援し、白山砂防科学館の運営を円滑に行う業務である。本業務の実施にあたり、企画競争を実施し、企画提案書の提案を求めたところ、１者から企画提案書が提出された。提出された企画提案書について、企画競争委員会において、実施方針及び評価テーマに対する技術提案（白山砂防科学館の来館者数を増やすための工夫について）について総合的に審査を行った結果、上記法人については、本業務を適切に遂行できるものと判断し、契約の相手方として特定した。以上の理由により、（特非）白峰まちづくり協議会と随意契約するものである。
会計法第２９条の３第４項及び予決令第１０２条の４第３号</t>
  </si>
  <si>
    <t>令和７年度能登復興事務所駐車場賃貸借</t>
    <phoneticPr fontId="15"/>
  </si>
  <si>
    <t xml:space="preserve">（株）ＮＴＴ西日本アセット・プランニング　北陸支店
</t>
  </si>
  <si>
    <t>　本案件は、能登復興事務所に外部関係者等が来訪した際に使用する駐車場を賃貸借するものである。　能登復興事務所は令和７年４月からＮＴＴ七尾ビルに入居し業務を執行する予定だが、当ビルには来客用の駐車場が無いことから周辺で駐車場を確保することが必要である。　駐車場の契約においては、緊急時に素早い対応が求められること、効率的な車両の管理並びに来客及び職員等の利便性の観点から、事務所から徒歩圏内であること、１箇所に官用車及び来客等の車両が全て駐車できる区画が確保できることが条件となる。上記業者は必要となる３４台分を近隣で確保が可能な唯一の者であることから、会計法第２９条の３第４項、予決令第１０２条の４第３号の規定に基づき、賃貸借契約を締結するものである。
会計法第２９条の３第４項及び予決令第１０２条の４第３号</t>
  </si>
  <si>
    <t>令和７年度能登復興事務所受付等業務委託</t>
    <phoneticPr fontId="15"/>
  </si>
  <si>
    <t>テルウェル西日本株式会社
石川県金沢市大手町１６－１</t>
  </si>
  <si>
    <t>9120001098385</t>
  </si>
  <si>
    <t>令和7年4月から能登復興事務所が入居予定であるＮＴＴ七尾ビルにおける来客者に対するアテンド業務等を以下の理由によりＮＴＴ西日本グループ会社の「テルウェル西日本株式会社」と随意契約する。①ＮＴＴ七尾ビル内にはＮＴＴの重要設備等が多く設置されており、部外者の立入が厳しく制限されている区域があることから、セキュリティ対策上、ビルの入館及び退館については厳重な管理が必要となっている。テルウェル西日本はＮＴＴ七尾ビルの保守管理を受託していることから、ビルの構造及び立入禁止区域を熟知しているとともに、ＮＴＴの業務を深く理解しており、NTT西日本からもテルウェル西日本以外に本業務を請け負わせることは認められないとされている。②ＮＴＴ七尾ビルに入館するには、テルウェル西日本が発行等の管理を行っているカードキーが必要となっている。また、確実な入退室カードの管理及び必要な枚数の手配等業務が速やかに可能である。
会計法第２９条の３第４項及び予決令第１０２条の４第３号</t>
  </si>
  <si>
    <t>令和７年度能登復興事務所資材倉庫賃貸借</t>
    <phoneticPr fontId="15"/>
  </si>
  <si>
    <t>　本案件は、能登復興事務所が工事現場等で使用する資機材を保管するための倉庫として、ＮＴＴ七尾ビル機械棟４Ｆの部屋を賃貸借するものである。　能登復興事務所は令和７年４月から同ビル事務棟２Ｆに河川担当部署が入居し、７月から機械棟３Ｆに総務、用地及び道路担当部署が入居する予定となっており、職員が工事現場等で使用する資機材については、効率面と管理面を考慮すると同ビル内にて保管する必要がある。　しかし同ビルの執務室内では保管場所を確保できず、周辺に賃貸借可能な貸倉庫が無かったことから、同ビル内の使用可能な部屋を管理している上記業者と、会計法第２９条の３第４項、予決令第１０２条の４第３号の規定に基づき、賃貸借契約を締結するものである。
会計法第２９条の３第４項及び予決令第１０２条の４第３号</t>
  </si>
  <si>
    <t>令和７年度塩川排水樋管操作及び身神川排水機場操作・管理業務委託</t>
  </si>
  <si>
    <t>分任支出負担行為担当官
北陸地方整備局　阿賀川河川事務所長　鈴置　真央
福島県会津若松市表町２－７０</t>
  </si>
  <si>
    <t>本業務は、喜多方市内の一級河川日橋川直轄管理区間に存する河川管理施設の塩川樋管及び身神川排水機場について、日橋川の洪水時においてゲートの開閉操作並びにポンプの運転操作を行うものである。河川法第９９条において、政令で定める河川管理施設の管理に属する事項は関係地方公共団体に委託できるとされており、河川法施行令第５４条の規定により、委託しようとする河川管理施設は、その影響する区域が、関係地方公共団体に限られるものとすること、とされている。よって、本業務を遂行することが可能な唯一の機関である喜多方市長と上記適用法令に基づき随意契約を締結するものである。
会計法第２９条の３第４項及び予決令第１０２条の４第３号</t>
  </si>
  <si>
    <t>単価契約
予定調達総額
2,000,000円</t>
  </si>
  <si>
    <t>千曲市長
千曲市大字杭瀬下８４番地</t>
  </si>
  <si>
    <t>　本業務は、千曲市の以下の河川管理施設について、千曲川の洪水時においてゲートの開閉操作及び排水機場操作を行うものである。　（１）一級河川更科川　　宮川樋門及び更科川排水機場　（２）一級河川沢山川　　土口樋門　（３）準用河川荒砥沢川　荒砥沢排水樋門、八王子排水樋門　　　　　　　　　　　　　及び八王子救急内水排水機場　（４）新田用水　　　　　船渡排水樋管　水門等の操作は、職員（国家公務員）が実施することが原則であるが、河川法第９９条、河川法施行令第５４条により、水門等の影響範囲が一つの市町村等の区域に限られる場合は公的主体である市町村等の地方公共団体に委託することができるとされている。　本業務においては、水門等の影響範囲が千曲市に限られ、契約内容については、事前に相手方と協議し同意を得ている。　以上より、河川法第９９条の規定を根拠とし、本業務を千曲市に委託するものである。
会計法第２９条の３第４項及び予決令第１０２条の４第３号</t>
  </si>
  <si>
    <t>令和７年度河川における生息地連続性の重要性－河川生態系への影響評価および保全方策に関する研究</t>
  </si>
  <si>
    <t>　本業務は、千曲川本流及び支流における複数の生息地からなるメタ個体群と生息地内の群集について基本的な構造と攪乱に対する応答を調査から把握し、河川の流れ絵モデルや生物動態モデルに取り入れられることで、攪乱の中での河川における生息地連続性の重要性を明らかにするものである。　本委託研究は、国土交通省が研究開発課題の公募を行い、応募のあった課題について有識者で構成される評価委員会の審査を経て、令和３年度の新規課題として選定され、令和４年度に一般研究に移行、令和５・６年度は継続的に課題を研究し、引き続き令和７年度も研究を継続することが決定されたものである。　よって、本委託は、審議会等により委託先が決定されたものとの委託契約に該当するので、会計法第２９条の３第４項及び予算決算及び会計令第１０２条の４第３号の規定により、随意契約とするものである。　なお、審査基準、選定結果等については、国土交通省水管理・国土保全局のホームページ等において詳細に公表されている。
会計法第２９条の３第４項及び予決令第１０２条の４第３号</t>
  </si>
  <si>
    <t>令和７年度奥飛騨防災センター他情報提供等運営補助業務</t>
  </si>
  <si>
    <t>　本業務は、災害発生時に拠点施設となる奥飛騨防災センター他において、平常時は防災意識の啓発並びに防災学習・教育の支援を目的として、展示施設等の案内や神通川水系砂防等の防災事業について開札を行う等運営補助を行うものである。　本業務の実施にあたっては、奥飛騨防災センターの運営や防災学習・教育の企画に際し、砂防・防災行政の経験、神通川流域における災害の歴史等を十分把握した上、総合的な知識、能力、業務実績を要する。そのため、企画競争方式により選定することとし、「企画競争委員会」において、企画提案書を審査した結果、上記相手方が特定されたものである。　よって、会計法第２９条の３第４項及び予算決算及び会計令第１０２条の４第３号の規定により、上記相手方と随意契約を締結するものである。
会計法第２９条の３第４項及び予決令第１０２条の４第３号</t>
  </si>
  <si>
    <t>令和７年度富山防災センター災害対策用機械出動管理その６作業</t>
  </si>
  <si>
    <t>分任支出負担行為担当官
北陸地方整備局　北陸技術事務所長　長田　英和
新潟県新潟市西区山田２３１０番地５</t>
  </si>
  <si>
    <t>新栄建設（株）
富山県中新川郡立山町大清水１８</t>
  </si>
  <si>
    <t>　本作業は、災害時において的確かつ円滑に災害対策活動が行われるよう、協定に基づき富山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富山県建設業協会と「災害時における富山防災センター所管の災害対策用機械の出動管理業務に関する協定」を締結している。　本協定では、当事務所が一般社団法人富山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富山県建設業協会の会員による実施体制をあらかじめ定めておくこととしている。　よって、会計法第２９条の３第４項及び予算決算及び会計令第１０２条の４第３号の規定により、一般社団法人富山県建設業協会の会員である上記業者と随意契約を締結するものである。
会計法第２９条の３第４項及び予決令第１０２条の４第３号</t>
  </si>
  <si>
    <t>令和７年度新潟防災センター災害対策用機械出動管理その３作業</t>
  </si>
  <si>
    <t>（株）福田組
新潟市中央区一番堀通町３番地１０</t>
  </si>
  <si>
    <t>　本作業は、災害時において的確かつ円滑に災害対策活動が行われるよう、協定に基づき新潟防災センターに配備されている災害対策用機械の運搬を行い、現地にて設営、運転及び撤去作業を行うほか、操作訓練及び機械点検を行うものである。　北陸技術事務所では、地震災害や風水害等異常な自然現象及び予期できない災害等が発生した場合において、当事務所が保有する災害対策用機械による災害対策活動を実施するにあたり、必要な建設資材、技能者等の確保及び動員の方法を定め、被害の拡大防止と被災施設の早期復旧に資することを目的に、一般社団法人新潟県建設業協会と「災害時における新潟防災センター及び上越防災支援センター所管の災害対策用機械の出動管理業務に関する協定」を締結している。　本協定では、当事務所が一般社団法人新潟県建設業協会に対し、上記災害等が発生した場合またはこれらが予測され災害対策用機械の出動が必要と判断した場合において、災害対策用機械の運搬、設営、運転及び撤去作業を要請できるものとし、また操作訓練及び機械点検について要請できるものとしている。業務の実施にあたっては、一般社団法人新潟県建設業協会の会員による実施体制をあらかじめ定めておくこととしている。　よって、会計法第２９条の３第４項及び予算決算及び会計令第１０２条の４第３号の規定により、一般社団法人新潟県建設業協会の会員である上記業者と随意契約を締結するものである。
会計法第２９条の３第４項及び予決令第１０２条の４第３号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</si>
</sst>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quot;¥&quot;#,##0_);[Red]\(&quot;¥&quot;#,##0\)"/>
    <numFmt numFmtId="178" formatCode="0_);[Red]\(0\)"/>
    <numFmt numFmtId="179" formatCode="[$-411]ggge&quot;年&quot;m&quot;月&quot;d&quot;日&quot;;"/>
    <numFmt numFmtId="180" formatCode="###,###,###,###"/>
    <numFmt numFmtId="181" formatCode="#,##0.0000"/>
    <numFmt numFmtId="182" formatCode="#,##0.####"/>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scheme val="minor"/>
    </font>
    <font>
      <sz val="11"/>
      <color theme="1"/>
      <name val="ＭＳ Ｐゴシック"/>
      <family val="2"/>
      <charset val="128"/>
      <scheme val="minor"/>
    </font>
    <font>
      <sz val="18"/>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b/>
      <sz val="14"/>
      <color indexed="81"/>
      <name val="ＭＳ Ｐゴシック"/>
      <family val="3"/>
      <charset val="128"/>
    </font>
    <font>
      <sz val="11"/>
      <name val="ＭＳ Ｐゴシック"/>
      <family val="3"/>
      <charset val="128"/>
    </font>
    <font>
      <sz val="9"/>
      <name val="ＭＳ Ｐゴシック"/>
      <family val="3"/>
      <charset val="128"/>
    </font>
    <font>
      <sz val="9"/>
      <color rgb="FFCCFFFF"/>
      <name val="ＭＳ Ｐゴシック"/>
      <family val="3"/>
      <charset val="128"/>
      <scheme val="minor"/>
    </font>
    <font>
      <sz val="11"/>
      <color indexed="0"/>
      <name val="ＭＳ Ｐゴシック"/>
      <family val="2"/>
    </font>
    <font>
      <sz val="14"/>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bottom style="thin">
        <color indexed="64"/>
      </bottom>
      <diagonal/>
    </border>
  </borders>
  <cellStyleXfs count="22">
    <xf numFmtId="0" fontId="0" fillId="0" borderId="0">
      <alignment vertical="center"/>
    </xf>
    <xf numFmtId="0" fontId="3" fillId="0" borderId="0"/>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10" fillId="0" borderId="0">
      <alignment vertical="center"/>
    </xf>
    <xf numFmtId="0" fontId="10" fillId="0" borderId="0">
      <alignment vertical="center"/>
    </xf>
    <xf numFmtId="0" fontId="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69">
    <xf numFmtId="0" fontId="0" fillId="0" borderId="0" xfId="0">
      <alignment vertical="center"/>
    </xf>
    <xf numFmtId="0" fontId="2" fillId="0" borderId="0" xfId="0" applyFont="1">
      <alignment vertical="center"/>
    </xf>
    <xf numFmtId="0" fontId="0" fillId="0" borderId="0" xfId="0" applyAlignment="1">
      <alignment vertical="center" wrapText="1"/>
    </xf>
    <xf numFmtId="0" fontId="0" fillId="0" borderId="0" xfId="0" applyAlignment="1">
      <alignment horizontal="left" vertical="center"/>
    </xf>
    <xf numFmtId="0" fontId="11" fillId="2"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wrapText="1"/>
    </xf>
    <xf numFmtId="178" fontId="11" fillId="2"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49" fontId="10" fillId="0" borderId="1" xfId="0" applyNumberFormat="1" applyFont="1" applyBorder="1" applyAlignment="1">
      <alignment horizontal="left" vertical="center" wrapText="1"/>
    </xf>
    <xf numFmtId="179" fontId="10" fillId="0" borderId="1" xfId="0" applyNumberFormat="1" applyFont="1" applyBorder="1" applyAlignment="1">
      <alignment horizontal="center" vertical="center"/>
    </xf>
    <xf numFmtId="49" fontId="10" fillId="0" borderId="1" xfId="0" applyNumberFormat="1" applyFont="1" applyBorder="1" applyAlignment="1">
      <alignment horizontal="center" vertical="center" wrapText="1"/>
    </xf>
    <xf numFmtId="49" fontId="10" fillId="0" borderId="1" xfId="0" applyNumberFormat="1" applyFont="1" applyBorder="1" applyAlignment="1">
      <alignment horizontal="left" vertical="top" wrapText="1"/>
    </xf>
    <xf numFmtId="3" fontId="14" fillId="0" borderId="1" xfId="0" applyNumberFormat="1" applyFont="1" applyBorder="1">
      <alignment vertical="center"/>
    </xf>
    <xf numFmtId="10" fontId="14" fillId="0" borderId="1" xfId="0" applyNumberFormat="1" applyFont="1" applyBorder="1">
      <alignment vertical="center"/>
    </xf>
    <xf numFmtId="180" fontId="10" fillId="0" borderId="1" xfId="0" applyNumberFormat="1" applyFont="1" applyBorder="1" applyAlignment="1">
      <alignment horizontal="right" vertical="center"/>
    </xf>
    <xf numFmtId="181" fontId="14" fillId="0" borderId="1" xfId="0" applyNumberFormat="1" applyFont="1" applyBorder="1" applyAlignment="1">
      <alignment horizontal="center" vertical="center"/>
    </xf>
    <xf numFmtId="10" fontId="14" fillId="0" borderId="1" xfId="0" applyNumberFormat="1" applyFont="1" applyBorder="1" applyAlignment="1">
      <alignment horizontal="center" vertical="center"/>
    </xf>
    <xf numFmtId="0" fontId="10" fillId="0" borderId="0" xfId="0" applyFont="1">
      <alignment vertical="center"/>
    </xf>
    <xf numFmtId="182" fontId="14" fillId="0" borderId="1" xfId="0" applyNumberFormat="1" applyFont="1" applyBorder="1">
      <alignment vertical="center"/>
    </xf>
    <xf numFmtId="49" fontId="10" fillId="4" borderId="1" xfId="0" applyNumberFormat="1" applyFont="1" applyFill="1" applyBorder="1" applyAlignment="1">
      <alignment horizontal="left" vertical="center" wrapText="1"/>
    </xf>
    <xf numFmtId="49" fontId="3" fillId="0" borderId="1" xfId="1" applyNumberFormat="1" applyBorder="1" applyAlignment="1">
      <alignment horizontal="left" vertical="center" wrapText="1"/>
    </xf>
    <xf numFmtId="179" fontId="3" fillId="0" borderId="1" xfId="1" applyNumberFormat="1" applyBorder="1" applyAlignment="1">
      <alignment horizontal="center" vertical="center"/>
    </xf>
    <xf numFmtId="49" fontId="3" fillId="0" borderId="1" xfId="1" applyNumberFormat="1" applyBorder="1" applyAlignment="1">
      <alignment horizontal="center" vertical="center" wrapText="1"/>
    </xf>
    <xf numFmtId="49" fontId="3" fillId="0" borderId="1" xfId="1" applyNumberFormat="1" applyBorder="1" applyAlignment="1">
      <alignment horizontal="left" vertical="top" wrapText="1"/>
    </xf>
    <xf numFmtId="3" fontId="14" fillId="0" borderId="1" xfId="1" applyNumberFormat="1" applyFont="1" applyBorder="1" applyAlignment="1">
      <alignment vertical="center"/>
    </xf>
    <xf numFmtId="10" fontId="14" fillId="0" borderId="1" xfId="1" applyNumberFormat="1" applyFont="1" applyBorder="1" applyAlignment="1">
      <alignment vertical="center"/>
    </xf>
    <xf numFmtId="180" fontId="3" fillId="0" borderId="1" xfId="1" applyNumberFormat="1" applyBorder="1" applyAlignment="1">
      <alignment horizontal="right" vertical="center"/>
    </xf>
    <xf numFmtId="49" fontId="10" fillId="0" borderId="1" xfId="8" applyNumberFormat="1" applyBorder="1" applyAlignment="1">
      <alignment horizontal="left" vertical="center" wrapText="1"/>
    </xf>
    <xf numFmtId="179" fontId="10" fillId="0" borderId="1" xfId="8" applyNumberFormat="1" applyBorder="1" applyAlignment="1">
      <alignment horizontal="center" vertical="center"/>
    </xf>
    <xf numFmtId="49" fontId="10" fillId="0" borderId="1" xfId="8" applyNumberFormat="1" applyBorder="1" applyAlignment="1">
      <alignment horizontal="center" vertical="center" wrapText="1"/>
    </xf>
    <xf numFmtId="49" fontId="10" fillId="0" borderId="1" xfId="8" applyNumberFormat="1" applyBorder="1" applyAlignment="1">
      <alignment horizontal="left" vertical="top" wrapText="1"/>
    </xf>
    <xf numFmtId="3" fontId="14" fillId="0" borderId="1" xfId="8" applyNumberFormat="1" applyFont="1" applyBorder="1">
      <alignment vertical="center"/>
    </xf>
    <xf numFmtId="10" fontId="14" fillId="0" borderId="1" xfId="8" applyNumberFormat="1" applyFont="1" applyBorder="1">
      <alignment vertical="center"/>
    </xf>
    <xf numFmtId="180" fontId="10" fillId="0" borderId="1" xfId="8" applyNumberFormat="1" applyBorder="1" applyAlignment="1">
      <alignment horizontal="right" vertical="center"/>
    </xf>
    <xf numFmtId="3" fontId="14" fillId="0" borderId="1" xfId="8" applyNumberFormat="1" applyFont="1" applyBorder="1" applyAlignment="1">
      <alignment horizontal="center" vertical="center"/>
    </xf>
    <xf numFmtId="10" fontId="14" fillId="0" borderId="1" xfId="8" applyNumberFormat="1" applyFont="1" applyBorder="1" applyAlignment="1">
      <alignment horizontal="center" vertical="center"/>
    </xf>
    <xf numFmtId="182" fontId="14" fillId="0" borderId="1" xfId="8" applyNumberFormat="1" applyFont="1" applyBorder="1">
      <alignment vertical="center"/>
    </xf>
    <xf numFmtId="181" fontId="14" fillId="0" borderId="1" xfId="8" applyNumberFormat="1" applyFont="1" applyBorder="1" applyAlignment="1">
      <alignment horizontal="center" vertical="center"/>
    </xf>
    <xf numFmtId="49" fontId="10" fillId="0" borderId="14" xfId="0" applyNumberFormat="1" applyFont="1" applyBorder="1" applyAlignment="1">
      <alignment horizontal="left" vertical="center" wrapText="1"/>
    </xf>
    <xf numFmtId="179" fontId="10" fillId="0" borderId="14" xfId="0" applyNumberFormat="1" applyFont="1" applyBorder="1" applyAlignment="1">
      <alignment horizontal="center" vertical="center"/>
    </xf>
    <xf numFmtId="49" fontId="10" fillId="0" borderId="14" xfId="0" applyNumberFormat="1" applyFont="1" applyBorder="1" applyAlignment="1">
      <alignment horizontal="center" vertical="center" wrapText="1"/>
    </xf>
    <xf numFmtId="49" fontId="10" fillId="0" borderId="14" xfId="0" applyNumberFormat="1" applyFont="1" applyBorder="1" applyAlignment="1">
      <alignment horizontal="left" vertical="top" wrapText="1"/>
    </xf>
    <xf numFmtId="181" fontId="14" fillId="0" borderId="14" xfId="0" applyNumberFormat="1" applyFont="1" applyBorder="1" applyAlignment="1">
      <alignment horizontal="center" vertical="center"/>
    </xf>
    <xf numFmtId="3" fontId="14" fillId="0" borderId="14" xfId="0" applyNumberFormat="1" applyFont="1" applyBorder="1">
      <alignment vertical="center"/>
    </xf>
    <xf numFmtId="10" fontId="14" fillId="0" borderId="14" xfId="0" applyNumberFormat="1" applyFont="1" applyBorder="1" applyAlignment="1">
      <alignment horizontal="center" vertical="center"/>
    </xf>
    <xf numFmtId="180" fontId="10" fillId="0" borderId="14" xfId="0" applyNumberFormat="1" applyFont="1" applyBorder="1" applyAlignment="1">
      <alignment horizontal="right"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3" xfId="0"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0" fillId="0" borderId="0" xfId="0" applyAlignment="1">
      <alignment horizontal="center" vertical="center"/>
    </xf>
    <xf numFmtId="177" fontId="8" fillId="0" borderId="3" xfId="3" applyNumberFormat="1" applyFont="1" applyBorder="1" applyAlignment="1" applyProtection="1">
      <alignment horizontal="center" vertical="center"/>
      <protection hidden="1"/>
    </xf>
    <xf numFmtId="0" fontId="5" fillId="0" borderId="0" xfId="0" applyFont="1" applyAlignment="1">
      <alignment horizontal="center" vertical="center"/>
    </xf>
    <xf numFmtId="0" fontId="6" fillId="0" borderId="3" xfId="0" applyFont="1" applyBorder="1" applyAlignment="1" applyProtection="1">
      <alignment horizontal="left" vertical="center" wrapText="1"/>
      <protection locked="0"/>
    </xf>
    <xf numFmtId="176" fontId="7" fillId="0" borderId="3" xfId="0" applyNumberFormat="1" applyFont="1" applyBorder="1" applyAlignment="1" applyProtection="1">
      <alignment horizontal="center" vertical="center"/>
      <protection hidden="1"/>
    </xf>
    <xf numFmtId="0" fontId="0" fillId="0" borderId="5" xfId="0" applyBorder="1" applyAlignment="1">
      <alignment vertical="center" wrapText="1"/>
    </xf>
    <xf numFmtId="0" fontId="0" fillId="0" borderId="6"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8" xfId="0" applyBorder="1" applyAlignment="1" applyProtection="1">
      <alignment horizontal="left" vertical="center" wrapText="1"/>
      <protection hidden="1"/>
    </xf>
    <xf numFmtId="0" fontId="0" fillId="0" borderId="9" xfId="0" applyBorder="1" applyAlignment="1" applyProtection="1">
      <alignment horizontal="left" vertical="center" wrapText="1"/>
      <protection hidden="1"/>
    </xf>
    <xf numFmtId="0" fontId="0" fillId="0" borderId="0" xfId="0" applyBorder="1" applyAlignment="1" applyProtection="1">
      <alignment horizontal="left" vertical="center" wrapText="1"/>
      <protection hidden="1"/>
    </xf>
    <xf numFmtId="0" fontId="0" fillId="0" borderId="10" xfId="0" applyBorder="1" applyAlignment="1" applyProtection="1">
      <alignment horizontal="left" vertical="center" wrapText="1"/>
      <protection hidden="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cellXfs>
  <cellStyles count="22">
    <cellStyle name="パーセント 2" xfId="4" xr:uid="{00000000-0005-0000-0000-000000000000}"/>
    <cellStyle name="桁区切り" xfId="3" builtinId="6"/>
    <cellStyle name="桁区切り 2" xfId="2" xr:uid="{00000000-0005-0000-0000-000002000000}"/>
    <cellStyle name="桁区切り 3" xfId="5" xr:uid="{00000000-0005-0000-0000-000003000000}"/>
    <cellStyle name="桁区切り 5" xfId="6" xr:uid="{00000000-0005-0000-0000-000004000000}"/>
    <cellStyle name="桁区切り 5 2" xfId="7" xr:uid="{00000000-0005-0000-0000-000005000000}"/>
    <cellStyle name="標準" xfId="0" builtinId="0"/>
    <cellStyle name="標準 10" xfId="14" xr:uid="{00000000-0005-0000-0000-000007000000}"/>
    <cellStyle name="標準 12" xfId="16" xr:uid="{00000000-0005-0000-0000-000008000000}"/>
    <cellStyle name="標準 13" xfId="17" xr:uid="{00000000-0005-0000-0000-000009000000}"/>
    <cellStyle name="標準 14" xfId="18" xr:uid="{00000000-0005-0000-0000-00000A000000}"/>
    <cellStyle name="標準 15" xfId="19" xr:uid="{00000000-0005-0000-0000-00000B000000}"/>
    <cellStyle name="標準 16" xfId="20" xr:uid="{00000000-0005-0000-0000-00000C000000}"/>
    <cellStyle name="標準 17" xfId="21" xr:uid="{00000000-0005-0000-0000-00000D000000}"/>
    <cellStyle name="標準 2" xfId="1" xr:uid="{00000000-0005-0000-0000-00000E000000}"/>
    <cellStyle name="標準 3" xfId="8" xr:uid="{00000000-0005-0000-0000-00000F000000}"/>
    <cellStyle name="標準 3 2" xfId="9" xr:uid="{00000000-0005-0000-0000-000010000000}"/>
    <cellStyle name="標準 4" xfId="10" xr:uid="{00000000-0005-0000-0000-000011000000}"/>
    <cellStyle name="標準 5" xfId="11" xr:uid="{00000000-0005-0000-0000-000012000000}"/>
    <cellStyle name="標準 6" xfId="15" xr:uid="{00000000-0005-0000-0000-000013000000}"/>
    <cellStyle name="標準 7" xfId="12" xr:uid="{00000000-0005-0000-0000-000014000000}"/>
    <cellStyle name="標準 9" xfId="13" xr:uid="{00000000-0005-0000-0000-000015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CCFFCC"/>
      <color rgb="FF99FF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s1-magnia\&#65288;b&#38283;&#19968;&#65289;\&#21271;&#38520;&#22320;&#25972;%20&#25104;&#32318;&#25505;&#28857;&#12471;&#12473;&#12486;&#12512;\&#20181;&#27096;&#26360;\DB&#65420;&#65387;&#65392;&#65423;&#65391;&#65412;\xx&#21488;&#241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帳＿基本事項１"/>
      <sheetName val="台帳＿ 基本事項２"/>
      <sheetName val="台帳＿ 漢字内容"/>
      <sheetName val="台帳＿ 指名業者"/>
      <sheetName val="台帳＿ 入札状況"/>
      <sheetName val="台帳＿ 指名業者支店情報"/>
      <sheetName val="台帳＿ 契約変更"/>
      <sheetName val="台帳＿ 監督職員内容"/>
      <sheetName val="台帳＿ 検査内容"/>
      <sheetName val="台帳＿ 費目名称"/>
      <sheetName val="台帳＿ 支出負担行為"/>
      <sheetName val="台帳＿ 支出支払"/>
      <sheetName val="台帳＿ 繰越確定額"/>
      <sheetName val="台帳＿ 国債年割額"/>
      <sheetName val="台帳＿ 技術者情報"/>
      <sheetName val="台帳＿ 一般競争"/>
      <sheetName val="台帳＿ 理由内容"/>
      <sheetName val="台帳＿ 単契テーブル"/>
      <sheetName val="台帳＿ 単契検査官"/>
      <sheetName val="台帳＿乙型ＪＶ"/>
      <sheetName val="台帳＿繰越内容"/>
      <sheetName val="台帳＿国債年割額集計"/>
      <sheetName val="台帳＿入札執行員"/>
      <sheetName val="台帳＿技術検査職員"/>
      <sheetName val="台帳＿工事採点基本"/>
      <sheetName val="台帳＿工事採点内容"/>
      <sheetName val="台帳＿工事採点詳細"/>
      <sheetName val="台帳＿業務採点基本"/>
      <sheetName val="台帳＿業務採点内容"/>
      <sheetName val="台帳＿入札時ＶＥ"/>
      <sheetName val="台帳＿配置予定技術者"/>
      <sheetName val="台帳＿技術者採点基本"/>
      <sheetName val="台帳＿技術者採点内容"/>
      <sheetName val="表紙 1期"/>
      <sheetName val="ﾍｯﾀﾞ"/>
    </sheetNames>
    <sheetDataSet>
      <sheetData sheetId="0"/>
      <sheetData sheetId="1"/>
      <sheetData sheetId="2"/>
      <sheetData sheetId="3">
        <row r="1">
          <cell r="A1" t="str">
            <v>テーブル名：台帳＿指名業者</v>
          </cell>
        </row>
        <row r="2">
          <cell r="A2" t="str">
            <v>No.</v>
          </cell>
          <cell r="B2" t="str">
            <v>列名</v>
          </cell>
          <cell r="C2" t="str">
            <v>型</v>
          </cell>
          <cell r="D2" t="str">
            <v>桁
数</v>
          </cell>
          <cell r="E2" t="str">
            <v>Not 
Nul</v>
          </cell>
          <cell r="F2" t="str">
            <v>key</v>
          </cell>
          <cell r="G2" t="str">
            <v>2nd</v>
          </cell>
          <cell r="H2" t="str">
            <v>備考</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1"/>
  <sheetViews>
    <sheetView tabSelected="1" view="pageBreakPreview" zoomScaleNormal="100" zoomScaleSheetLayoutView="100" workbookViewId="0">
      <selection activeCell="B2" sqref="B2:H3"/>
    </sheetView>
  </sheetViews>
  <sheetFormatPr defaultRowHeight="13" x14ac:dyDescent="0.2"/>
  <cols>
    <col min="1" max="1" width="17.7265625" style="3" customWidth="1"/>
    <col min="6" max="6" width="9" customWidth="1"/>
    <col min="7" max="7" width="6.26953125" customWidth="1"/>
    <col min="8" max="8" width="23.6328125" customWidth="1"/>
  </cols>
  <sheetData>
    <row r="1" spans="1:8" ht="78" customHeight="1" thickBot="1" x14ac:dyDescent="0.25">
      <c r="A1" s="53" t="s">
        <v>0</v>
      </c>
      <c r="B1" s="53"/>
      <c r="C1" s="53"/>
      <c r="D1" s="53"/>
      <c r="E1" s="53"/>
      <c r="F1" s="53"/>
      <c r="G1" s="53"/>
      <c r="H1" s="53"/>
    </row>
    <row r="2" spans="1:8" ht="14.25" customHeight="1" thickBot="1" x14ac:dyDescent="0.25">
      <c r="A2" s="47" t="s">
        <v>1</v>
      </c>
      <c r="B2" s="54" t="s">
        <v>2</v>
      </c>
      <c r="C2" s="54"/>
      <c r="D2" s="54"/>
      <c r="E2" s="54"/>
      <c r="F2" s="54"/>
      <c r="G2" s="54"/>
      <c r="H2" s="54"/>
    </row>
    <row r="3" spans="1:8" ht="42.75" customHeight="1" thickBot="1" x14ac:dyDescent="0.25">
      <c r="A3" s="48"/>
      <c r="B3" s="54"/>
      <c r="C3" s="54"/>
      <c r="D3" s="54"/>
      <c r="E3" s="54"/>
      <c r="F3" s="54"/>
      <c r="G3" s="54"/>
      <c r="H3" s="54"/>
    </row>
    <row r="4" spans="1:8" ht="14.25" customHeight="1" thickBot="1" x14ac:dyDescent="0.25">
      <c r="A4" s="47" t="s">
        <v>3</v>
      </c>
      <c r="B4" s="49" t="str">
        <f>IF((VLOOKUP(B2,'随契（物品役務）'!A:K,2,FALSE))=0," ",(VLOOKUP(B2,'随契（物品役務）'!A:K,2,FALSE)))</f>
        <v xml:space="preserve"> </v>
      </c>
      <c r="C4" s="49"/>
      <c r="D4" s="49"/>
      <c r="E4" s="49"/>
      <c r="F4" s="49"/>
      <c r="G4" s="49"/>
      <c r="H4" s="49"/>
    </row>
    <row r="5" spans="1:8" ht="61.5" customHeight="1" thickBot="1" x14ac:dyDescent="0.25">
      <c r="A5" s="48"/>
      <c r="B5" s="49"/>
      <c r="C5" s="49"/>
      <c r="D5" s="49"/>
      <c r="E5" s="49"/>
      <c r="F5" s="49"/>
      <c r="G5" s="49"/>
      <c r="H5" s="49"/>
    </row>
    <row r="6" spans="1:8" ht="13.5" thickBot="1" x14ac:dyDescent="0.25">
      <c r="A6" s="47" t="s">
        <v>4</v>
      </c>
      <c r="B6" s="55" t="str">
        <f>IF((VLOOKUP(B2,'随契（物品役務）'!A:K,3,FALSE))=0," ",(VLOOKUP(B2,'随契（物品役務）'!A:K,3,FALSE)))</f>
        <v xml:space="preserve"> </v>
      </c>
      <c r="C6" s="55"/>
      <c r="D6" s="55"/>
      <c r="E6" s="55"/>
      <c r="F6" s="55"/>
      <c r="G6" s="55"/>
      <c r="H6" s="55"/>
    </row>
    <row r="7" spans="1:8" ht="35.25" customHeight="1" thickBot="1" x14ac:dyDescent="0.25">
      <c r="A7" s="48"/>
      <c r="B7" s="55"/>
      <c r="C7" s="55"/>
      <c r="D7" s="55"/>
      <c r="E7" s="55"/>
      <c r="F7" s="55"/>
      <c r="G7" s="55"/>
      <c r="H7" s="55"/>
    </row>
    <row r="8" spans="1:8" ht="13.5" customHeight="1" x14ac:dyDescent="0.2">
      <c r="A8" s="47" t="s">
        <v>5</v>
      </c>
      <c r="B8" s="57" t="str">
        <f>IF((VLOOKUP(B2,'随契（物品役務）'!A:K,4,FALSE))=0," ",(VLOOKUP(B2,'随契（物品役務）'!A:K,4,FALSE)))</f>
        <v xml:space="preserve"> </v>
      </c>
      <c r="C8" s="58"/>
      <c r="D8" s="58"/>
      <c r="E8" s="58"/>
      <c r="F8" s="58"/>
      <c r="G8" s="58"/>
      <c r="H8" s="59"/>
    </row>
    <row r="9" spans="1:8" x14ac:dyDescent="0.2">
      <c r="A9" s="56"/>
      <c r="B9" s="60"/>
      <c r="C9" s="61"/>
      <c r="D9" s="61"/>
      <c r="E9" s="61"/>
      <c r="F9" s="61"/>
      <c r="G9" s="61"/>
      <c r="H9" s="62"/>
    </row>
    <row r="10" spans="1:8" x14ac:dyDescent="0.2">
      <c r="A10" s="56"/>
      <c r="B10" s="63"/>
      <c r="C10" s="64"/>
      <c r="D10" s="64"/>
      <c r="E10" s="64"/>
      <c r="F10" s="64"/>
      <c r="G10" s="64"/>
      <c r="H10" s="65"/>
    </row>
    <row r="11" spans="1:8" ht="23.25" customHeight="1" thickBot="1" x14ac:dyDescent="0.25">
      <c r="A11" s="48"/>
      <c r="B11" s="66"/>
      <c r="C11" s="67"/>
      <c r="D11" s="67"/>
      <c r="E11" s="67"/>
      <c r="F11" s="67"/>
      <c r="G11" s="67"/>
      <c r="H11" s="68"/>
    </row>
    <row r="12" spans="1:8" ht="14.25" customHeight="1" thickBot="1" x14ac:dyDescent="0.25">
      <c r="A12" s="47" t="s">
        <v>6</v>
      </c>
      <c r="B12" s="52" t="str">
        <f>IF((VLOOKUP(B2,'随契（物品役務）'!A:K,8,FALSE))=0," ",(VLOOKUP(B2,'随契（物品役務）'!A:K,8,FALSE)))</f>
        <v xml:space="preserve"> </v>
      </c>
      <c r="C12" s="52"/>
      <c r="D12" s="52"/>
      <c r="E12" s="52"/>
      <c r="F12" s="52"/>
      <c r="G12" s="52"/>
      <c r="H12" s="52"/>
    </row>
    <row r="13" spans="1:8" ht="40.5" customHeight="1" thickBot="1" x14ac:dyDescent="0.25">
      <c r="A13" s="48"/>
      <c r="B13" s="52"/>
      <c r="C13" s="52"/>
      <c r="D13" s="52"/>
      <c r="E13" s="52"/>
      <c r="F13" s="52"/>
      <c r="G13" s="52"/>
      <c r="H13" s="52"/>
    </row>
    <row r="14" spans="1:8" ht="14.25" customHeight="1" thickBot="1" x14ac:dyDescent="0.25">
      <c r="A14" s="47" t="s">
        <v>7</v>
      </c>
      <c r="B14" s="52" t="str">
        <f>IF((VLOOKUP(B2,'随契（物品役務）'!A:K,7,FALSE))=0," ",(VLOOKUP(B2,'随契（物品役務）'!A:K,7,FALSE)))</f>
        <v xml:space="preserve"> </v>
      </c>
      <c r="C14" s="52"/>
      <c r="D14" s="52"/>
      <c r="E14" s="52"/>
      <c r="F14" s="52"/>
      <c r="G14" s="52"/>
      <c r="H14" s="52"/>
    </row>
    <row r="15" spans="1:8" ht="40.5" customHeight="1" thickBot="1" x14ac:dyDescent="0.25">
      <c r="A15" s="48"/>
      <c r="B15" s="52"/>
      <c r="C15" s="52"/>
      <c r="D15" s="52"/>
      <c r="E15" s="52"/>
      <c r="F15" s="52"/>
      <c r="G15" s="52"/>
      <c r="H15" s="52"/>
    </row>
    <row r="16" spans="1:8" ht="14.25" customHeight="1" thickBot="1" x14ac:dyDescent="0.25">
      <c r="A16" s="47" t="s">
        <v>8</v>
      </c>
      <c r="B16" s="49" t="str">
        <f>IF((VLOOKUP(B2,'随契（物品役務）'!A:K,6,FALSE))=0," ",(VLOOKUP(B2,'随契（物品役務）'!A:K,6,FALSE)))</f>
        <v xml:space="preserve"> </v>
      </c>
      <c r="C16" s="49"/>
      <c r="D16" s="49"/>
      <c r="E16" s="49"/>
      <c r="F16" s="49"/>
      <c r="G16" s="49"/>
      <c r="H16" s="49"/>
    </row>
    <row r="17" spans="1:8" ht="300.75" customHeight="1" thickBot="1" x14ac:dyDescent="0.25">
      <c r="A17" s="48"/>
      <c r="B17" s="49"/>
      <c r="C17" s="49"/>
      <c r="D17" s="49"/>
      <c r="E17" s="49"/>
      <c r="F17" s="49"/>
      <c r="G17" s="49"/>
      <c r="H17" s="49"/>
    </row>
    <row r="18" spans="1:8" ht="13.5" thickBot="1" x14ac:dyDescent="0.25">
      <c r="A18" s="47" t="s">
        <v>9</v>
      </c>
      <c r="B18" s="50" t="str">
        <f>IF((VLOOKUP(B2,'随契（物品役務）'!A:K,11,FALSE))=0," ",(VLOOKUP(B2,'随契（物品役務）'!A:K,11,FALSE)))</f>
        <v xml:space="preserve"> </v>
      </c>
      <c r="C18" s="50"/>
      <c r="D18" s="50"/>
      <c r="E18" s="50"/>
      <c r="F18" s="50"/>
      <c r="G18" s="50"/>
      <c r="H18" s="50"/>
    </row>
    <row r="19" spans="1:8" ht="36" customHeight="1" thickBot="1" x14ac:dyDescent="0.25">
      <c r="A19" s="48"/>
      <c r="B19" s="50"/>
      <c r="C19" s="50"/>
      <c r="D19" s="50"/>
      <c r="E19" s="50"/>
      <c r="F19" s="50"/>
      <c r="G19" s="50"/>
      <c r="H19" s="50"/>
    </row>
    <row r="20" spans="1:8" x14ac:dyDescent="0.2">
      <c r="B20" s="51"/>
      <c r="C20" s="51"/>
      <c r="D20" s="51"/>
      <c r="E20" s="51"/>
      <c r="F20" s="51"/>
      <c r="G20" s="51"/>
      <c r="H20" s="51"/>
    </row>
    <row r="21" spans="1:8" x14ac:dyDescent="0.2">
      <c r="B21" s="51"/>
      <c r="C21" s="51"/>
      <c r="D21" s="51"/>
      <c r="E21" s="51"/>
      <c r="F21" s="51"/>
      <c r="G21" s="51"/>
      <c r="H21" s="51"/>
    </row>
  </sheetData>
  <sheetProtection algorithmName="SHA-512" hashValue="ELCv4yCayRyZvFi/OI/m4ebvmfn/mKCQBty8Zj0INHw8Wg6aH3BozBwO94WbPKFFzg91aQ9/amLpg1aJn2TGEQ==" saltValue="NzytNZO1ys720tmdnxPhnQ==" spinCount="100000" sheet="1" objects="1" scenarios="1"/>
  <dataConsolidate/>
  <mergeCells count="18">
    <mergeCell ref="A14:A15"/>
    <mergeCell ref="B14:H15"/>
    <mergeCell ref="A1:H1"/>
    <mergeCell ref="A2:A3"/>
    <mergeCell ref="B2:H3"/>
    <mergeCell ref="A4:A5"/>
    <mergeCell ref="B4:H5"/>
    <mergeCell ref="A6:A7"/>
    <mergeCell ref="B6:H7"/>
    <mergeCell ref="A8:A11"/>
    <mergeCell ref="A12:A13"/>
    <mergeCell ref="B12:H13"/>
    <mergeCell ref="B8:H11"/>
    <mergeCell ref="A16:A17"/>
    <mergeCell ref="B16:H17"/>
    <mergeCell ref="A18:A19"/>
    <mergeCell ref="B18:H19"/>
    <mergeCell ref="B20:H21"/>
  </mergeCells>
  <phoneticPr fontId="1"/>
  <printOptions horizontalCentered="1"/>
  <pageMargins left="0.70866141732283472" right="0.70866141732283472" top="0.74803149606299213" bottom="0.74803149606299213" header="0.31496062992125984" footer="0.31496062992125984"/>
  <pageSetup paperSize="9" scale="96" orientation="portrait" r:id="rId1"/>
  <legacyDrawing r:id="rId2"/>
  <extLst>
    <ext xmlns:x14="http://schemas.microsoft.com/office/spreadsheetml/2009/9/main" uri="{CCE6A557-97BC-4b89-ADB6-D9C93CAAB3DF}">
      <x14:dataValidations xmlns:xm="http://schemas.microsoft.com/office/excel/2006/main" count="1">
        <x14:dataValidation type="list" showErrorMessage="1" error="案件名称に誤りがあります。_x000a_正確に入力してください。" prompt="_x000a_" xr:uid="{00000000-0002-0000-0000-000000000000}">
          <x14:formula1>
            <xm:f>'随契（物品役務）'!$A$1:$A$41</xm:f>
          </x14:formula1>
          <xm:sqref>B2:H3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11"/>
  <sheetViews>
    <sheetView view="pageBreakPreview" topLeftCell="A37" zoomScale="70" zoomScaleNormal="85" zoomScaleSheetLayoutView="70" workbookViewId="0">
      <selection activeCell="D37" sqref="D37"/>
    </sheetView>
  </sheetViews>
  <sheetFormatPr defaultRowHeight="13" x14ac:dyDescent="0.2"/>
  <cols>
    <col min="1" max="1" width="23.7265625" customWidth="1"/>
    <col min="2" max="2" width="24.7265625" style="1" customWidth="1"/>
    <col min="3" max="3" width="17" bestFit="1" customWidth="1"/>
    <col min="4" max="4" width="18.6328125" customWidth="1"/>
    <col min="5" max="5" width="18.7265625" customWidth="1"/>
    <col min="6" max="6" width="50.08984375" style="2" customWidth="1"/>
    <col min="7" max="8" width="15.26953125" bestFit="1" customWidth="1"/>
    <col min="9" max="9" width="10.08984375" bestFit="1" customWidth="1"/>
    <col min="10" max="10" width="6.453125" customWidth="1"/>
    <col min="11" max="11" width="15.36328125" bestFit="1" customWidth="1"/>
  </cols>
  <sheetData>
    <row r="1" spans="1:11" s="1" customFormat="1" ht="30" customHeight="1" x14ac:dyDescent="0.2">
      <c r="A1" s="8" t="s">
        <v>2</v>
      </c>
      <c r="B1" s="7"/>
      <c r="C1" s="4"/>
      <c r="D1" s="5"/>
      <c r="E1" s="6"/>
      <c r="F1" s="5"/>
      <c r="G1" s="4"/>
      <c r="H1" s="4"/>
      <c r="I1" s="4"/>
      <c r="J1" s="5"/>
      <c r="K1" s="4"/>
    </row>
    <row r="2" spans="1:11" s="18" customFormat="1" ht="53.25" customHeight="1" x14ac:dyDescent="0.2">
      <c r="A2" s="9" t="s">
        <v>77</v>
      </c>
      <c r="B2" s="9" t="s">
        <v>67</v>
      </c>
      <c r="C2" s="10">
        <v>45748</v>
      </c>
      <c r="D2" s="9" t="s">
        <v>26</v>
      </c>
      <c r="E2" s="11" t="s">
        <v>27</v>
      </c>
      <c r="F2" s="12" t="s">
        <v>78</v>
      </c>
      <c r="G2" s="13">
        <v>5940000</v>
      </c>
      <c r="H2" s="13">
        <v>5940000</v>
      </c>
      <c r="I2" s="14">
        <v>1</v>
      </c>
      <c r="J2" s="15"/>
      <c r="K2" s="9"/>
    </row>
    <row r="3" spans="1:11" s="18" customFormat="1" ht="53.25" customHeight="1" x14ac:dyDescent="0.2">
      <c r="A3" s="9" t="s">
        <v>79</v>
      </c>
      <c r="B3" s="9" t="s">
        <v>67</v>
      </c>
      <c r="C3" s="10">
        <v>45748</v>
      </c>
      <c r="D3" s="9" t="s">
        <v>58</v>
      </c>
      <c r="E3" s="11" t="s">
        <v>59</v>
      </c>
      <c r="F3" s="12" t="s">
        <v>80</v>
      </c>
      <c r="G3" s="13">
        <v>1800000</v>
      </c>
      <c r="H3" s="13">
        <v>1800000</v>
      </c>
      <c r="I3" s="14">
        <v>1</v>
      </c>
      <c r="J3" s="15"/>
      <c r="K3" s="9"/>
    </row>
    <row r="4" spans="1:11" s="18" customFormat="1" ht="53.25" customHeight="1" x14ac:dyDescent="0.2">
      <c r="A4" s="9" t="s">
        <v>81</v>
      </c>
      <c r="B4" s="9" t="s">
        <v>67</v>
      </c>
      <c r="C4" s="10">
        <v>45748</v>
      </c>
      <c r="D4" s="9" t="s">
        <v>82</v>
      </c>
      <c r="E4" s="11" t="s">
        <v>32</v>
      </c>
      <c r="F4" s="12" t="s">
        <v>83</v>
      </c>
      <c r="G4" s="13">
        <v>23001000</v>
      </c>
      <c r="H4" s="13">
        <v>23001000</v>
      </c>
      <c r="I4" s="14">
        <v>1</v>
      </c>
      <c r="J4" s="15"/>
      <c r="K4" s="9"/>
    </row>
    <row r="5" spans="1:11" s="18" customFormat="1" ht="53.25" customHeight="1" x14ac:dyDescent="0.2">
      <c r="A5" s="9" t="s">
        <v>84</v>
      </c>
      <c r="B5" s="9" t="s">
        <v>67</v>
      </c>
      <c r="C5" s="10">
        <v>45748</v>
      </c>
      <c r="D5" s="9" t="s">
        <v>10</v>
      </c>
      <c r="E5" s="11" t="s">
        <v>32</v>
      </c>
      <c r="F5" s="12" t="s">
        <v>85</v>
      </c>
      <c r="G5" s="13">
        <v>4128501</v>
      </c>
      <c r="H5" s="13">
        <v>4128501</v>
      </c>
      <c r="I5" s="14">
        <v>1</v>
      </c>
      <c r="J5" s="15"/>
      <c r="K5" s="9"/>
    </row>
    <row r="6" spans="1:11" s="18" customFormat="1" ht="53.25" customHeight="1" x14ac:dyDescent="0.2">
      <c r="A6" s="9" t="s">
        <v>86</v>
      </c>
      <c r="B6" s="9" t="s">
        <v>67</v>
      </c>
      <c r="C6" s="10">
        <v>45748</v>
      </c>
      <c r="D6" s="9" t="s">
        <v>60</v>
      </c>
      <c r="E6" s="11" t="s">
        <v>61</v>
      </c>
      <c r="F6" s="12" t="s">
        <v>87</v>
      </c>
      <c r="G6" s="13">
        <v>64790000</v>
      </c>
      <c r="H6" s="13">
        <v>64790000</v>
      </c>
      <c r="I6" s="14">
        <v>1</v>
      </c>
      <c r="J6" s="15"/>
      <c r="K6" s="9"/>
    </row>
    <row r="7" spans="1:11" s="18" customFormat="1" ht="53.25" customHeight="1" x14ac:dyDescent="0.2">
      <c r="A7" s="9" t="s">
        <v>88</v>
      </c>
      <c r="B7" s="9" t="s">
        <v>67</v>
      </c>
      <c r="C7" s="10">
        <v>45748</v>
      </c>
      <c r="D7" s="9" t="s">
        <v>12</v>
      </c>
      <c r="E7" s="11" t="s">
        <v>28</v>
      </c>
      <c r="F7" s="12" t="s">
        <v>89</v>
      </c>
      <c r="G7" s="13">
        <v>2970000</v>
      </c>
      <c r="H7" s="13">
        <v>2970000</v>
      </c>
      <c r="I7" s="14">
        <v>1</v>
      </c>
      <c r="J7" s="15"/>
      <c r="K7" s="9"/>
    </row>
    <row r="8" spans="1:11" s="18" customFormat="1" ht="53.25" customHeight="1" x14ac:dyDescent="0.2">
      <c r="A8" s="9" t="s">
        <v>90</v>
      </c>
      <c r="B8" s="9" t="s">
        <v>67</v>
      </c>
      <c r="C8" s="10">
        <v>45748</v>
      </c>
      <c r="D8" s="9" t="s">
        <v>74</v>
      </c>
      <c r="E8" s="11" t="s">
        <v>75</v>
      </c>
      <c r="F8" s="12" t="s">
        <v>91</v>
      </c>
      <c r="G8" s="13">
        <v>5456000</v>
      </c>
      <c r="H8" s="13">
        <v>5456000</v>
      </c>
      <c r="I8" s="14">
        <v>1</v>
      </c>
      <c r="J8" s="15"/>
      <c r="K8" s="9"/>
    </row>
    <row r="9" spans="1:11" s="18" customFormat="1" ht="53.25" customHeight="1" x14ac:dyDescent="0.2">
      <c r="A9" s="9" t="s">
        <v>92</v>
      </c>
      <c r="B9" s="9" t="s">
        <v>67</v>
      </c>
      <c r="C9" s="10">
        <v>45748</v>
      </c>
      <c r="D9" s="9" t="s">
        <v>72</v>
      </c>
      <c r="E9" s="11" t="s">
        <v>73</v>
      </c>
      <c r="F9" s="12" t="s">
        <v>93</v>
      </c>
      <c r="G9" s="13">
        <v>107695940</v>
      </c>
      <c r="H9" s="13">
        <v>107409500</v>
      </c>
      <c r="I9" s="14">
        <v>0.99729999999999996</v>
      </c>
      <c r="J9" s="15"/>
      <c r="K9" s="9"/>
    </row>
    <row r="10" spans="1:11" s="18" customFormat="1" ht="53.25" customHeight="1" x14ac:dyDescent="0.2">
      <c r="A10" s="9" t="s">
        <v>94</v>
      </c>
      <c r="B10" s="9" t="s">
        <v>67</v>
      </c>
      <c r="C10" s="10">
        <v>45748</v>
      </c>
      <c r="D10" s="9" t="s">
        <v>95</v>
      </c>
      <c r="E10" s="11" t="s">
        <v>30</v>
      </c>
      <c r="F10" s="12" t="s">
        <v>96</v>
      </c>
      <c r="G10" s="13">
        <v>8631700</v>
      </c>
      <c r="H10" s="13">
        <v>8631700</v>
      </c>
      <c r="I10" s="14">
        <v>1</v>
      </c>
      <c r="J10" s="15"/>
      <c r="K10" s="9"/>
    </row>
    <row r="11" spans="1:11" s="18" customFormat="1" ht="53.25" customHeight="1" x14ac:dyDescent="0.2">
      <c r="A11" s="9" t="s">
        <v>97</v>
      </c>
      <c r="B11" s="9" t="s">
        <v>67</v>
      </c>
      <c r="C11" s="10">
        <v>45748</v>
      </c>
      <c r="D11" s="9" t="s">
        <v>98</v>
      </c>
      <c r="E11" s="11" t="s">
        <v>29</v>
      </c>
      <c r="F11" s="12" t="s">
        <v>31</v>
      </c>
      <c r="G11" s="13">
        <v>8341300</v>
      </c>
      <c r="H11" s="13">
        <v>8341300</v>
      </c>
      <c r="I11" s="14">
        <v>1</v>
      </c>
      <c r="J11" s="15"/>
      <c r="K11" s="9"/>
    </row>
    <row r="12" spans="1:11" s="18" customFormat="1" ht="53.25" customHeight="1" x14ac:dyDescent="0.2">
      <c r="A12" s="9" t="s">
        <v>99</v>
      </c>
      <c r="B12" s="9" t="s">
        <v>67</v>
      </c>
      <c r="C12" s="10">
        <v>45748</v>
      </c>
      <c r="D12" s="9" t="s">
        <v>100</v>
      </c>
      <c r="E12" s="11" t="s">
        <v>32</v>
      </c>
      <c r="F12" s="12" t="s">
        <v>33</v>
      </c>
      <c r="G12" s="16" t="s">
        <v>11</v>
      </c>
      <c r="H12" s="13">
        <v>1090311351</v>
      </c>
      <c r="I12" s="17" t="s">
        <v>11</v>
      </c>
      <c r="J12" s="15"/>
      <c r="K12" s="9"/>
    </row>
    <row r="13" spans="1:11" s="18" customFormat="1" ht="53.25" customHeight="1" x14ac:dyDescent="0.2">
      <c r="A13" s="9" t="s">
        <v>101</v>
      </c>
      <c r="B13" s="9" t="s">
        <v>67</v>
      </c>
      <c r="C13" s="10">
        <v>45771</v>
      </c>
      <c r="D13" s="9" t="s">
        <v>102</v>
      </c>
      <c r="E13" s="11" t="s">
        <v>103</v>
      </c>
      <c r="F13" s="12" t="s">
        <v>104</v>
      </c>
      <c r="G13" s="13"/>
      <c r="H13" s="13">
        <v>40997000</v>
      </c>
      <c r="I13" s="17" t="s">
        <v>32</v>
      </c>
      <c r="J13" s="15"/>
      <c r="K13" s="9"/>
    </row>
    <row r="14" spans="1:11" s="18" customFormat="1" ht="53.25" customHeight="1" x14ac:dyDescent="0.2">
      <c r="A14" s="9" t="s">
        <v>105</v>
      </c>
      <c r="B14" s="9" t="s">
        <v>67</v>
      </c>
      <c r="C14" s="10">
        <v>45777</v>
      </c>
      <c r="D14" s="9" t="s">
        <v>64</v>
      </c>
      <c r="E14" s="11" t="s">
        <v>63</v>
      </c>
      <c r="F14" s="12" t="s">
        <v>106</v>
      </c>
      <c r="G14" s="13">
        <v>2805000</v>
      </c>
      <c r="H14" s="13">
        <v>2805000</v>
      </c>
      <c r="I14" s="14">
        <v>1</v>
      </c>
      <c r="J14" s="15"/>
      <c r="K14" s="9"/>
    </row>
    <row r="15" spans="1:11" ht="53.25" customHeight="1" x14ac:dyDescent="0.2">
      <c r="A15" s="9" t="s">
        <v>107</v>
      </c>
      <c r="B15" s="9" t="s">
        <v>108</v>
      </c>
      <c r="C15" s="10">
        <v>45748</v>
      </c>
      <c r="D15" s="9" t="s">
        <v>109</v>
      </c>
      <c r="E15" s="11" t="s">
        <v>32</v>
      </c>
      <c r="F15" s="12" t="s">
        <v>13</v>
      </c>
      <c r="G15" s="16" t="s">
        <v>11</v>
      </c>
      <c r="H15" s="13">
        <v>3013306</v>
      </c>
      <c r="I15" s="17" t="s">
        <v>11</v>
      </c>
      <c r="J15" s="15"/>
      <c r="K15" s="9"/>
    </row>
    <row r="16" spans="1:11" ht="53.25" customHeight="1" x14ac:dyDescent="0.2">
      <c r="A16" s="9" t="s">
        <v>110</v>
      </c>
      <c r="B16" s="9" t="s">
        <v>111</v>
      </c>
      <c r="C16" s="10">
        <v>45748</v>
      </c>
      <c r="D16" s="9" t="s">
        <v>34</v>
      </c>
      <c r="E16" s="11" t="s">
        <v>32</v>
      </c>
      <c r="F16" s="12" t="s">
        <v>14</v>
      </c>
      <c r="G16" s="16" t="s">
        <v>11</v>
      </c>
      <c r="H16" s="13">
        <v>3305364</v>
      </c>
      <c r="I16" s="17" t="s">
        <v>11</v>
      </c>
      <c r="J16" s="15"/>
      <c r="K16" s="9"/>
    </row>
    <row r="17" spans="1:11" s="18" customFormat="1" ht="53.25" customHeight="1" x14ac:dyDescent="0.2">
      <c r="A17" s="9" t="s">
        <v>112</v>
      </c>
      <c r="B17" s="9" t="s">
        <v>113</v>
      </c>
      <c r="C17" s="10">
        <v>45748</v>
      </c>
      <c r="D17" s="9" t="s">
        <v>114</v>
      </c>
      <c r="E17" s="11" t="s">
        <v>115</v>
      </c>
      <c r="F17" s="12" t="s">
        <v>15</v>
      </c>
      <c r="G17" s="13"/>
      <c r="H17" s="13">
        <v>2630376</v>
      </c>
      <c r="I17" s="17" t="s">
        <v>32</v>
      </c>
      <c r="J17" s="15"/>
      <c r="K17" s="9"/>
    </row>
    <row r="18" spans="1:11" s="18" customFormat="1" ht="53.25" customHeight="1" x14ac:dyDescent="0.2">
      <c r="A18" s="9" t="s">
        <v>116</v>
      </c>
      <c r="B18" s="9" t="s">
        <v>35</v>
      </c>
      <c r="C18" s="10">
        <v>45748</v>
      </c>
      <c r="D18" s="9" t="s">
        <v>117</v>
      </c>
      <c r="E18" s="11" t="s">
        <v>32</v>
      </c>
      <c r="F18" s="12" t="s">
        <v>36</v>
      </c>
      <c r="G18" s="13"/>
      <c r="H18" s="13">
        <v>2376000</v>
      </c>
      <c r="I18" s="17" t="s">
        <v>32</v>
      </c>
      <c r="J18" s="15"/>
      <c r="K18" s="9"/>
    </row>
    <row r="19" spans="1:11" s="18" customFormat="1" ht="53.25" customHeight="1" x14ac:dyDescent="0.2">
      <c r="A19" s="9" t="s">
        <v>118</v>
      </c>
      <c r="B19" s="9" t="s">
        <v>119</v>
      </c>
      <c r="C19" s="10">
        <v>45748</v>
      </c>
      <c r="D19" s="9" t="s">
        <v>16</v>
      </c>
      <c r="E19" s="11" t="s">
        <v>37</v>
      </c>
      <c r="F19" s="12" t="s">
        <v>120</v>
      </c>
      <c r="G19" s="13">
        <v>18942000</v>
      </c>
      <c r="H19" s="13">
        <v>18942000</v>
      </c>
      <c r="I19" s="14">
        <v>1</v>
      </c>
      <c r="J19" s="15"/>
      <c r="K19" s="9"/>
    </row>
    <row r="20" spans="1:11" s="18" customFormat="1" ht="53.25" customHeight="1" x14ac:dyDescent="0.2">
      <c r="A20" s="9" t="s">
        <v>121</v>
      </c>
      <c r="B20" s="9" t="s">
        <v>119</v>
      </c>
      <c r="C20" s="10">
        <v>45772</v>
      </c>
      <c r="D20" s="9" t="s">
        <v>38</v>
      </c>
      <c r="E20" s="11" t="s">
        <v>39</v>
      </c>
      <c r="F20" s="12" t="s">
        <v>122</v>
      </c>
      <c r="G20" s="13">
        <v>3905000</v>
      </c>
      <c r="H20" s="13">
        <v>3905000</v>
      </c>
      <c r="I20" s="14">
        <v>1</v>
      </c>
      <c r="J20" s="15"/>
      <c r="K20" s="9"/>
    </row>
    <row r="21" spans="1:11" s="18" customFormat="1" ht="53.25" customHeight="1" x14ac:dyDescent="0.2">
      <c r="A21" s="9" t="s">
        <v>17</v>
      </c>
      <c r="B21" s="9" t="s">
        <v>123</v>
      </c>
      <c r="C21" s="10">
        <v>45748</v>
      </c>
      <c r="D21" s="9" t="s">
        <v>40</v>
      </c>
      <c r="E21" s="11" t="s">
        <v>41</v>
      </c>
      <c r="F21" s="12" t="s">
        <v>124</v>
      </c>
      <c r="G21" s="13">
        <v>3960000</v>
      </c>
      <c r="H21" s="13">
        <v>3960000</v>
      </c>
      <c r="I21" s="14">
        <v>1</v>
      </c>
      <c r="J21" s="15"/>
      <c r="K21" s="9"/>
    </row>
    <row r="22" spans="1:11" s="18" customFormat="1" ht="53.25" customHeight="1" x14ac:dyDescent="0.2">
      <c r="A22" s="9" t="s">
        <v>125</v>
      </c>
      <c r="B22" s="9" t="s">
        <v>42</v>
      </c>
      <c r="C22" s="10">
        <v>45748</v>
      </c>
      <c r="D22" s="9" t="s">
        <v>43</v>
      </c>
      <c r="E22" s="11" t="s">
        <v>32</v>
      </c>
      <c r="F22" s="12" t="s">
        <v>126</v>
      </c>
      <c r="G22" s="13">
        <v>2091470</v>
      </c>
      <c r="H22" s="13">
        <v>1969000</v>
      </c>
      <c r="I22" s="14">
        <v>0.94140000000000001</v>
      </c>
      <c r="J22" s="15"/>
      <c r="K22" s="9"/>
    </row>
    <row r="23" spans="1:11" s="18" customFormat="1" ht="53.25" customHeight="1" x14ac:dyDescent="0.2">
      <c r="A23" s="9" t="s">
        <v>127</v>
      </c>
      <c r="B23" s="9" t="s">
        <v>42</v>
      </c>
      <c r="C23" s="10">
        <v>45748</v>
      </c>
      <c r="D23" s="9" t="s">
        <v>44</v>
      </c>
      <c r="E23" s="11" t="s">
        <v>45</v>
      </c>
      <c r="F23" s="12" t="s">
        <v>128</v>
      </c>
      <c r="G23" s="13">
        <v>2972760</v>
      </c>
      <c r="H23" s="13">
        <v>2972760</v>
      </c>
      <c r="I23" s="14">
        <v>1</v>
      </c>
      <c r="J23" s="15"/>
      <c r="K23" s="9"/>
    </row>
    <row r="24" spans="1:11" s="18" customFormat="1" ht="53.25" customHeight="1" x14ac:dyDescent="0.2">
      <c r="A24" s="9" t="s">
        <v>129</v>
      </c>
      <c r="B24" s="9" t="s">
        <v>130</v>
      </c>
      <c r="C24" s="10">
        <v>45748</v>
      </c>
      <c r="D24" s="9" t="s">
        <v>62</v>
      </c>
      <c r="E24" s="11" t="s">
        <v>32</v>
      </c>
      <c r="F24" s="12" t="s">
        <v>131</v>
      </c>
      <c r="G24" s="16" t="s">
        <v>11</v>
      </c>
      <c r="H24" s="13">
        <v>68813937</v>
      </c>
      <c r="I24" s="17" t="s">
        <v>11</v>
      </c>
      <c r="J24" s="15"/>
      <c r="K24" s="9"/>
    </row>
    <row r="25" spans="1:11" s="18" customFormat="1" ht="53.25" customHeight="1" x14ac:dyDescent="0.2">
      <c r="A25" s="9" t="s">
        <v>132</v>
      </c>
      <c r="B25" s="9" t="s">
        <v>130</v>
      </c>
      <c r="C25" s="10">
        <v>45748</v>
      </c>
      <c r="D25" s="9" t="s">
        <v>133</v>
      </c>
      <c r="E25" s="11" t="s">
        <v>32</v>
      </c>
      <c r="F25" s="12" t="s">
        <v>134</v>
      </c>
      <c r="G25" s="16" t="s">
        <v>11</v>
      </c>
      <c r="H25" s="13">
        <v>103994000</v>
      </c>
      <c r="I25" s="17" t="s">
        <v>11</v>
      </c>
      <c r="J25" s="15"/>
      <c r="K25" s="9"/>
    </row>
    <row r="26" spans="1:11" s="18" customFormat="1" ht="53.25" customHeight="1" x14ac:dyDescent="0.2">
      <c r="A26" s="9" t="s">
        <v>135</v>
      </c>
      <c r="B26" s="9" t="s">
        <v>130</v>
      </c>
      <c r="C26" s="10">
        <v>45764</v>
      </c>
      <c r="D26" s="9" t="s">
        <v>66</v>
      </c>
      <c r="E26" s="11" t="s">
        <v>65</v>
      </c>
      <c r="F26" s="12" t="s">
        <v>76</v>
      </c>
      <c r="G26" s="13"/>
      <c r="H26" s="13">
        <v>46384800</v>
      </c>
      <c r="I26" s="17" t="s">
        <v>32</v>
      </c>
      <c r="J26" s="15"/>
      <c r="K26" s="9"/>
    </row>
    <row r="27" spans="1:11" s="18" customFormat="1" ht="53.25" customHeight="1" x14ac:dyDescent="0.2">
      <c r="A27" s="9" t="s">
        <v>136</v>
      </c>
      <c r="B27" s="9" t="s">
        <v>137</v>
      </c>
      <c r="C27" s="10">
        <v>45772</v>
      </c>
      <c r="D27" s="9" t="s">
        <v>68</v>
      </c>
      <c r="E27" s="11" t="s">
        <v>69</v>
      </c>
      <c r="F27" s="12" t="s">
        <v>138</v>
      </c>
      <c r="G27" s="13">
        <v>15455000</v>
      </c>
      <c r="H27" s="13">
        <v>15455000</v>
      </c>
      <c r="I27" s="14">
        <v>1</v>
      </c>
      <c r="J27" s="15"/>
      <c r="K27" s="9"/>
    </row>
    <row r="28" spans="1:11" s="18" customFormat="1" ht="53.25" customHeight="1" x14ac:dyDescent="0.2">
      <c r="A28" s="9" t="s">
        <v>139</v>
      </c>
      <c r="B28" s="9" t="s">
        <v>18</v>
      </c>
      <c r="C28" s="10">
        <v>45748</v>
      </c>
      <c r="D28" s="9" t="s">
        <v>140</v>
      </c>
      <c r="E28" s="11" t="s">
        <v>141</v>
      </c>
      <c r="F28" s="12" t="s">
        <v>142</v>
      </c>
      <c r="G28" s="13">
        <v>11946000</v>
      </c>
      <c r="H28" s="13">
        <v>11946000</v>
      </c>
      <c r="I28" s="14">
        <v>1</v>
      </c>
      <c r="J28" s="15"/>
      <c r="K28" s="9"/>
    </row>
    <row r="29" spans="1:11" s="18" customFormat="1" ht="53.25" customHeight="1" x14ac:dyDescent="0.2">
      <c r="A29" s="9" t="s">
        <v>143</v>
      </c>
      <c r="B29" s="9" t="s">
        <v>144</v>
      </c>
      <c r="C29" s="10">
        <v>45748</v>
      </c>
      <c r="D29" s="9" t="s">
        <v>46</v>
      </c>
      <c r="E29" s="11" t="s">
        <v>47</v>
      </c>
      <c r="F29" s="12" t="s">
        <v>145</v>
      </c>
      <c r="G29" s="13"/>
      <c r="H29" s="13">
        <v>8461836</v>
      </c>
      <c r="I29" s="17" t="s">
        <v>32</v>
      </c>
      <c r="J29" s="15"/>
      <c r="K29" s="9"/>
    </row>
    <row r="30" spans="1:11" s="18" customFormat="1" ht="53.25" customHeight="1" x14ac:dyDescent="0.2">
      <c r="A30" s="9" t="s">
        <v>146</v>
      </c>
      <c r="B30" s="9" t="s">
        <v>144</v>
      </c>
      <c r="C30" s="10">
        <v>45748</v>
      </c>
      <c r="D30" s="9" t="s">
        <v>49</v>
      </c>
      <c r="E30" s="11" t="s">
        <v>32</v>
      </c>
      <c r="F30" s="12" t="s">
        <v>147</v>
      </c>
      <c r="G30" s="13"/>
      <c r="H30" s="13">
        <v>3876732</v>
      </c>
      <c r="I30" s="17" t="s">
        <v>32</v>
      </c>
      <c r="J30" s="15"/>
      <c r="K30" s="9"/>
    </row>
    <row r="31" spans="1:11" s="18" customFormat="1" ht="53.25" customHeight="1" x14ac:dyDescent="0.2">
      <c r="A31" s="9" t="s">
        <v>148</v>
      </c>
      <c r="B31" s="9" t="s">
        <v>144</v>
      </c>
      <c r="C31" s="10">
        <v>45748</v>
      </c>
      <c r="D31" s="9" t="s">
        <v>19</v>
      </c>
      <c r="E31" s="11" t="s">
        <v>48</v>
      </c>
      <c r="F31" s="12" t="s">
        <v>149</v>
      </c>
      <c r="G31" s="13"/>
      <c r="H31" s="13">
        <v>2544000</v>
      </c>
      <c r="I31" s="17" t="s">
        <v>32</v>
      </c>
      <c r="J31" s="15"/>
      <c r="K31" s="9"/>
    </row>
    <row r="32" spans="1:11" s="18" customFormat="1" ht="53.25" customHeight="1" x14ac:dyDescent="0.2">
      <c r="A32" s="9" t="s">
        <v>150</v>
      </c>
      <c r="B32" s="9" t="s">
        <v>50</v>
      </c>
      <c r="C32" s="10">
        <v>45748</v>
      </c>
      <c r="D32" s="9" t="s">
        <v>51</v>
      </c>
      <c r="E32" s="11" t="s">
        <v>52</v>
      </c>
      <c r="F32" s="12" t="s">
        <v>151</v>
      </c>
      <c r="G32" s="13">
        <v>10362000</v>
      </c>
      <c r="H32" s="13">
        <v>10362000</v>
      </c>
      <c r="I32" s="14">
        <v>1</v>
      </c>
      <c r="J32" s="15"/>
      <c r="K32" s="9"/>
    </row>
    <row r="33" spans="1:11" ht="53.25" customHeight="1" x14ac:dyDescent="0.2">
      <c r="A33" s="9" t="s">
        <v>152</v>
      </c>
      <c r="B33" s="9" t="s">
        <v>70</v>
      </c>
      <c r="C33" s="10">
        <v>45748</v>
      </c>
      <c r="D33" s="9" t="s">
        <v>153</v>
      </c>
      <c r="E33" s="11" t="s">
        <v>32</v>
      </c>
      <c r="F33" s="12" t="s">
        <v>154</v>
      </c>
      <c r="G33" s="13">
        <v>2732400</v>
      </c>
      <c r="H33" s="13">
        <v>2732400</v>
      </c>
      <c r="I33" s="14">
        <v>1</v>
      </c>
      <c r="J33" s="15"/>
      <c r="K33" s="9"/>
    </row>
    <row r="34" spans="1:11" s="18" customFormat="1" ht="53.25" customHeight="1" x14ac:dyDescent="0.2">
      <c r="A34" s="9" t="s">
        <v>155</v>
      </c>
      <c r="B34" s="9" t="s">
        <v>70</v>
      </c>
      <c r="C34" s="10">
        <v>45748</v>
      </c>
      <c r="D34" s="9" t="s">
        <v>156</v>
      </c>
      <c r="E34" s="11" t="s">
        <v>157</v>
      </c>
      <c r="F34" s="12" t="s">
        <v>158</v>
      </c>
      <c r="G34" s="13">
        <v>3729000</v>
      </c>
      <c r="H34" s="13">
        <v>3729000</v>
      </c>
      <c r="I34" s="14">
        <v>1</v>
      </c>
      <c r="J34" s="15"/>
      <c r="K34" s="9"/>
    </row>
    <row r="35" spans="1:11" s="18" customFormat="1" ht="53.25" customHeight="1" x14ac:dyDescent="0.2">
      <c r="A35" s="9" t="s">
        <v>159</v>
      </c>
      <c r="B35" s="9" t="s">
        <v>70</v>
      </c>
      <c r="C35" s="10">
        <v>45748</v>
      </c>
      <c r="D35" s="9" t="s">
        <v>82</v>
      </c>
      <c r="E35" s="11" t="s">
        <v>32</v>
      </c>
      <c r="F35" s="12" t="s">
        <v>160</v>
      </c>
      <c r="G35" s="13">
        <v>1989900</v>
      </c>
      <c r="H35" s="13">
        <v>1989900</v>
      </c>
      <c r="I35" s="14">
        <v>1</v>
      </c>
      <c r="J35" s="15"/>
      <c r="K35" s="9"/>
    </row>
    <row r="36" spans="1:11" s="18" customFormat="1" ht="53.25" customHeight="1" x14ac:dyDescent="0.2">
      <c r="A36" s="9" t="s">
        <v>161</v>
      </c>
      <c r="B36" s="9" t="s">
        <v>162</v>
      </c>
      <c r="C36" s="10">
        <v>45748</v>
      </c>
      <c r="D36" s="9" t="s">
        <v>20</v>
      </c>
      <c r="E36" s="11" t="s">
        <v>71</v>
      </c>
      <c r="F36" s="12" t="s">
        <v>163</v>
      </c>
      <c r="G36" s="19"/>
      <c r="H36" s="13">
        <v>2000000</v>
      </c>
      <c r="I36" s="17" t="s">
        <v>32</v>
      </c>
      <c r="J36" s="15"/>
      <c r="K36" s="9" t="s">
        <v>164</v>
      </c>
    </row>
    <row r="37" spans="1:11" s="18" customFormat="1" ht="53.25" customHeight="1" x14ac:dyDescent="0.2">
      <c r="A37" s="9" t="s">
        <v>21</v>
      </c>
      <c r="B37" s="9" t="s">
        <v>53</v>
      </c>
      <c r="C37" s="10">
        <v>45748</v>
      </c>
      <c r="D37" s="9" t="s">
        <v>165</v>
      </c>
      <c r="E37" s="11" t="s">
        <v>54</v>
      </c>
      <c r="F37" s="12" t="s">
        <v>166</v>
      </c>
      <c r="G37" s="13">
        <v>2370959</v>
      </c>
      <c r="H37" s="13">
        <v>2370959</v>
      </c>
      <c r="I37" s="14">
        <v>1</v>
      </c>
      <c r="J37" s="15"/>
      <c r="K37" s="9"/>
    </row>
    <row r="38" spans="1:11" ht="53.25" customHeight="1" x14ac:dyDescent="0.2">
      <c r="A38" s="9" t="s">
        <v>167</v>
      </c>
      <c r="B38" s="9" t="s">
        <v>53</v>
      </c>
      <c r="C38" s="10">
        <v>45772</v>
      </c>
      <c r="D38" s="9" t="s">
        <v>22</v>
      </c>
      <c r="E38" s="11" t="s">
        <v>55</v>
      </c>
      <c r="F38" s="12" t="s">
        <v>168</v>
      </c>
      <c r="G38" s="13">
        <v>14872000</v>
      </c>
      <c r="H38" s="13">
        <v>14872000</v>
      </c>
      <c r="I38" s="14">
        <v>1</v>
      </c>
      <c r="J38" s="15"/>
      <c r="K38" s="9"/>
    </row>
    <row r="39" spans="1:11" s="18" customFormat="1" ht="53.25" customHeight="1" x14ac:dyDescent="0.2">
      <c r="A39" s="9" t="s">
        <v>169</v>
      </c>
      <c r="B39" s="9" t="s">
        <v>56</v>
      </c>
      <c r="C39" s="10">
        <v>45754</v>
      </c>
      <c r="D39" s="9" t="s">
        <v>23</v>
      </c>
      <c r="E39" s="11" t="s">
        <v>57</v>
      </c>
      <c r="F39" s="12" t="s">
        <v>170</v>
      </c>
      <c r="G39" s="13">
        <v>8734000</v>
      </c>
      <c r="H39" s="13">
        <v>7832000</v>
      </c>
      <c r="I39" s="14">
        <v>0.89670000000000005</v>
      </c>
      <c r="J39" s="15"/>
      <c r="K39" s="9"/>
    </row>
    <row r="40" spans="1:11" s="18" customFormat="1" ht="53.25" customHeight="1" x14ac:dyDescent="0.2">
      <c r="A40" s="9" t="s">
        <v>171</v>
      </c>
      <c r="B40" s="9" t="s">
        <v>172</v>
      </c>
      <c r="C40" s="10">
        <v>45748</v>
      </c>
      <c r="D40" s="9" t="s">
        <v>173</v>
      </c>
      <c r="E40" s="11" t="s">
        <v>25</v>
      </c>
      <c r="F40" s="12" t="s">
        <v>174</v>
      </c>
      <c r="G40" s="13">
        <v>2772000</v>
      </c>
      <c r="H40" s="13">
        <v>2772000</v>
      </c>
      <c r="I40" s="14">
        <v>1</v>
      </c>
      <c r="J40" s="15"/>
      <c r="K40" s="9"/>
    </row>
    <row r="41" spans="1:11" s="18" customFormat="1" ht="53.25" customHeight="1" x14ac:dyDescent="0.2">
      <c r="A41" s="9" t="s">
        <v>175</v>
      </c>
      <c r="B41" s="9" t="s">
        <v>172</v>
      </c>
      <c r="C41" s="10">
        <v>45748</v>
      </c>
      <c r="D41" s="9" t="s">
        <v>176</v>
      </c>
      <c r="E41" s="11" t="s">
        <v>24</v>
      </c>
      <c r="F41" s="12" t="s">
        <v>177</v>
      </c>
      <c r="G41" s="13">
        <v>2937000</v>
      </c>
      <c r="H41" s="13">
        <v>2937000</v>
      </c>
      <c r="I41" s="14">
        <v>1</v>
      </c>
      <c r="J41" s="15"/>
      <c r="K41" s="9"/>
    </row>
    <row r="42" spans="1:11" s="18" customFormat="1" ht="53.25" customHeight="1" x14ac:dyDescent="0.2">
      <c r="A42" s="9"/>
      <c r="B42" s="9"/>
      <c r="C42" s="10"/>
      <c r="D42" s="9"/>
      <c r="E42" s="11"/>
      <c r="F42" s="12"/>
      <c r="G42" s="13"/>
      <c r="H42" s="13"/>
      <c r="I42" s="14"/>
      <c r="J42" s="15"/>
      <c r="K42" s="9"/>
    </row>
    <row r="43" spans="1:11" s="18" customFormat="1" ht="53.25" customHeight="1" x14ac:dyDescent="0.2">
      <c r="A43" s="9"/>
      <c r="B43" s="9"/>
      <c r="C43" s="10"/>
      <c r="D43" s="9"/>
      <c r="E43" s="11"/>
      <c r="F43" s="12"/>
      <c r="G43" s="13"/>
      <c r="H43" s="13"/>
      <c r="I43" s="14"/>
      <c r="J43" s="15"/>
      <c r="K43" s="9"/>
    </row>
    <row r="44" spans="1:11" ht="53.25" customHeight="1" x14ac:dyDescent="0.2">
      <c r="A44" s="9"/>
      <c r="B44" s="9"/>
      <c r="C44" s="10"/>
      <c r="D44" s="9"/>
      <c r="E44" s="11"/>
      <c r="F44" s="12"/>
      <c r="G44" s="13"/>
      <c r="H44" s="13"/>
      <c r="I44" s="14"/>
      <c r="J44" s="15"/>
      <c r="K44" s="9"/>
    </row>
    <row r="45" spans="1:11" ht="53.25" customHeight="1" x14ac:dyDescent="0.2">
      <c r="A45" s="9"/>
      <c r="B45" s="9"/>
      <c r="C45" s="10"/>
      <c r="D45" s="9"/>
      <c r="E45" s="11"/>
      <c r="F45" s="12"/>
      <c r="G45" s="13"/>
      <c r="H45" s="13"/>
      <c r="I45" s="14"/>
      <c r="J45" s="15"/>
      <c r="K45" s="20"/>
    </row>
    <row r="46" spans="1:11" s="18" customFormat="1" ht="53.25" customHeight="1" x14ac:dyDescent="0.2">
      <c r="A46" s="9"/>
      <c r="B46" s="9"/>
      <c r="C46" s="10"/>
      <c r="D46" s="9"/>
      <c r="E46" s="11"/>
      <c r="F46" s="12"/>
      <c r="G46" s="13"/>
      <c r="H46" s="13"/>
      <c r="I46" s="14"/>
      <c r="J46" s="15"/>
      <c r="K46" s="9"/>
    </row>
    <row r="47" spans="1:11" ht="53.25" customHeight="1" x14ac:dyDescent="0.2">
      <c r="A47" s="9"/>
      <c r="B47" s="9"/>
      <c r="C47" s="10"/>
      <c r="D47" s="9"/>
      <c r="E47" s="11"/>
      <c r="F47" s="12"/>
      <c r="G47" s="13"/>
      <c r="H47" s="13"/>
      <c r="I47" s="14"/>
      <c r="J47" s="15"/>
      <c r="K47" s="9"/>
    </row>
    <row r="48" spans="1:11" s="18" customFormat="1" ht="53.25" customHeight="1" x14ac:dyDescent="0.2">
      <c r="A48" s="9"/>
      <c r="B48" s="9"/>
      <c r="C48" s="10"/>
      <c r="D48" s="9"/>
      <c r="E48" s="11"/>
      <c r="F48" s="12"/>
      <c r="G48" s="13"/>
      <c r="H48" s="13"/>
      <c r="I48" s="14"/>
      <c r="J48" s="15"/>
      <c r="K48" s="20"/>
    </row>
    <row r="49" spans="1:11" s="18" customFormat="1" ht="53.25" customHeight="1" x14ac:dyDescent="0.2">
      <c r="A49" s="9"/>
      <c r="B49" s="9"/>
      <c r="C49" s="10"/>
      <c r="D49" s="9"/>
      <c r="E49" s="11"/>
      <c r="F49" s="12"/>
      <c r="G49" s="13"/>
      <c r="H49" s="13"/>
      <c r="I49" s="14"/>
      <c r="J49" s="15"/>
      <c r="K49" s="9"/>
    </row>
    <row r="50" spans="1:11" s="18" customFormat="1" ht="53.25" customHeight="1" x14ac:dyDescent="0.2">
      <c r="A50" s="9"/>
      <c r="B50" s="9"/>
      <c r="C50" s="10"/>
      <c r="D50" s="9"/>
      <c r="E50" s="11"/>
      <c r="F50" s="12"/>
      <c r="G50" s="13"/>
      <c r="H50" s="13"/>
      <c r="I50" s="14"/>
      <c r="J50" s="15"/>
      <c r="K50" s="9"/>
    </row>
    <row r="51" spans="1:11" s="18" customFormat="1" ht="53.25" customHeight="1" x14ac:dyDescent="0.2">
      <c r="A51" s="9"/>
      <c r="B51" s="9"/>
      <c r="C51" s="10"/>
      <c r="D51" s="9"/>
      <c r="E51" s="11"/>
      <c r="F51" s="12"/>
      <c r="G51" s="13"/>
      <c r="H51" s="13"/>
      <c r="I51" s="14"/>
      <c r="J51" s="15"/>
      <c r="K51" s="9"/>
    </row>
    <row r="52" spans="1:11" s="18" customFormat="1" ht="53.25" customHeight="1" x14ac:dyDescent="0.2">
      <c r="A52" s="9"/>
      <c r="B52" s="9"/>
      <c r="C52" s="10"/>
      <c r="D52" s="9"/>
      <c r="E52" s="11"/>
      <c r="F52" s="12"/>
      <c r="G52" s="16"/>
      <c r="H52" s="13"/>
      <c r="I52" s="17"/>
      <c r="J52" s="15"/>
      <c r="K52" s="9"/>
    </row>
    <row r="53" spans="1:11" ht="53.25" customHeight="1" x14ac:dyDescent="0.2">
      <c r="A53" s="9"/>
      <c r="B53" s="9"/>
      <c r="C53" s="10"/>
      <c r="D53" s="9"/>
      <c r="E53" s="11"/>
      <c r="F53" s="12"/>
      <c r="G53" s="13"/>
      <c r="H53" s="13"/>
      <c r="I53" s="14"/>
      <c r="J53" s="15"/>
      <c r="K53" s="20"/>
    </row>
    <row r="54" spans="1:11" s="18" customFormat="1" ht="53.25" customHeight="1" x14ac:dyDescent="0.2">
      <c r="A54" s="9"/>
      <c r="B54" s="9"/>
      <c r="C54" s="10"/>
      <c r="D54" s="9"/>
      <c r="E54" s="11"/>
      <c r="F54" s="12"/>
      <c r="G54" s="13"/>
      <c r="H54" s="13"/>
      <c r="I54" s="14"/>
      <c r="J54" s="15"/>
      <c r="K54" s="9"/>
    </row>
    <row r="55" spans="1:11" s="18" customFormat="1" ht="53.25" customHeight="1" x14ac:dyDescent="0.2">
      <c r="A55" s="9"/>
      <c r="B55" s="9"/>
      <c r="C55" s="10"/>
      <c r="D55" s="9"/>
      <c r="E55" s="11"/>
      <c r="F55" s="12"/>
      <c r="G55" s="13"/>
      <c r="H55" s="13"/>
      <c r="I55" s="17"/>
      <c r="J55" s="15"/>
      <c r="K55" s="9"/>
    </row>
    <row r="56" spans="1:11" s="18" customFormat="1" ht="53.25" customHeight="1" x14ac:dyDescent="0.2">
      <c r="A56" s="9"/>
      <c r="B56" s="9"/>
      <c r="C56" s="10"/>
      <c r="D56" s="9"/>
      <c r="E56" s="11"/>
      <c r="F56" s="12"/>
      <c r="G56" s="13"/>
      <c r="H56" s="13"/>
      <c r="I56" s="17"/>
      <c r="J56" s="15"/>
      <c r="K56" s="9"/>
    </row>
    <row r="57" spans="1:11" ht="53.25" customHeight="1" x14ac:dyDescent="0.2">
      <c r="A57" s="9"/>
      <c r="B57" s="9"/>
      <c r="C57" s="10"/>
      <c r="D57" s="9"/>
      <c r="E57" s="11"/>
      <c r="F57" s="12"/>
      <c r="G57" s="13"/>
      <c r="H57" s="13"/>
      <c r="I57" s="17"/>
      <c r="J57" s="15"/>
      <c r="K57" s="9"/>
    </row>
    <row r="58" spans="1:11" s="18" customFormat="1" ht="53.25" customHeight="1" x14ac:dyDescent="0.2">
      <c r="A58" s="9"/>
      <c r="B58" s="9"/>
      <c r="C58" s="10"/>
      <c r="D58" s="9"/>
      <c r="E58" s="11"/>
      <c r="F58" s="12"/>
      <c r="G58" s="13"/>
      <c r="H58" s="13"/>
      <c r="I58" s="14"/>
      <c r="J58" s="15"/>
      <c r="K58" s="9"/>
    </row>
    <row r="59" spans="1:11" s="18" customFormat="1" ht="53.25" customHeight="1" x14ac:dyDescent="0.2">
      <c r="A59" s="9"/>
      <c r="B59" s="9"/>
      <c r="C59" s="10"/>
      <c r="D59" s="9"/>
      <c r="E59" s="11"/>
      <c r="F59" s="12"/>
      <c r="G59" s="13"/>
      <c r="H59" s="13"/>
      <c r="I59" s="14"/>
      <c r="J59" s="15"/>
      <c r="K59" s="9"/>
    </row>
    <row r="60" spans="1:11" s="18" customFormat="1" ht="53.25" customHeight="1" x14ac:dyDescent="0.2">
      <c r="A60" s="9"/>
      <c r="B60" s="9"/>
      <c r="C60" s="10"/>
      <c r="D60" s="9"/>
      <c r="E60" s="11"/>
      <c r="F60" s="12"/>
      <c r="G60" s="13"/>
      <c r="H60" s="13"/>
      <c r="I60" s="14"/>
      <c r="J60" s="15"/>
      <c r="K60" s="9"/>
    </row>
    <row r="61" spans="1:11" ht="53.25" customHeight="1" x14ac:dyDescent="0.2">
      <c r="A61" s="9"/>
      <c r="B61" s="9"/>
      <c r="C61" s="10"/>
      <c r="D61" s="9"/>
      <c r="E61" s="11"/>
      <c r="F61" s="12"/>
      <c r="G61" s="16"/>
      <c r="H61" s="13"/>
      <c r="I61" s="17"/>
      <c r="J61" s="15"/>
      <c r="K61" s="9"/>
    </row>
    <row r="62" spans="1:11" ht="53.25" customHeight="1" x14ac:dyDescent="0.2">
      <c r="A62" s="9"/>
      <c r="B62" s="9"/>
      <c r="C62" s="10"/>
      <c r="D62" s="9"/>
      <c r="E62" s="11"/>
      <c r="F62" s="12"/>
      <c r="G62" s="16"/>
      <c r="H62" s="13"/>
      <c r="I62" s="17"/>
      <c r="J62" s="15"/>
      <c r="K62" s="9"/>
    </row>
    <row r="63" spans="1:11" s="18" customFormat="1" ht="53.25" customHeight="1" x14ac:dyDescent="0.2">
      <c r="A63" s="9"/>
      <c r="B63" s="9"/>
      <c r="C63" s="10"/>
      <c r="D63" s="9"/>
      <c r="E63" s="11"/>
      <c r="F63" s="12"/>
      <c r="G63" s="13"/>
      <c r="H63" s="13"/>
      <c r="I63" s="14"/>
      <c r="J63" s="15"/>
      <c r="K63" s="9"/>
    </row>
    <row r="64" spans="1:11" s="18" customFormat="1" ht="53.25" customHeight="1" x14ac:dyDescent="0.2">
      <c r="A64" s="9"/>
      <c r="B64" s="9"/>
      <c r="C64" s="10"/>
      <c r="D64" s="9"/>
      <c r="E64" s="11"/>
      <c r="F64" s="12"/>
      <c r="G64" s="13"/>
      <c r="H64" s="13"/>
      <c r="I64" s="14"/>
      <c r="J64" s="15"/>
      <c r="K64" s="9"/>
    </row>
    <row r="65" spans="1:11" s="18" customFormat="1" ht="53.25" customHeight="1" x14ac:dyDescent="0.2">
      <c r="A65" s="9"/>
      <c r="B65" s="9"/>
      <c r="C65" s="10"/>
      <c r="D65" s="9"/>
      <c r="E65" s="11"/>
      <c r="F65" s="12"/>
      <c r="G65" s="13"/>
      <c r="H65" s="13"/>
      <c r="I65" s="14"/>
      <c r="J65" s="15"/>
      <c r="K65" s="9"/>
    </row>
    <row r="66" spans="1:11" s="18" customFormat="1" ht="53.25" customHeight="1" x14ac:dyDescent="0.2">
      <c r="A66" s="9"/>
      <c r="B66" s="9"/>
      <c r="C66" s="10"/>
      <c r="D66" s="9"/>
      <c r="E66" s="11"/>
      <c r="F66" s="12"/>
      <c r="G66" s="13"/>
      <c r="H66" s="13"/>
      <c r="I66" s="14"/>
      <c r="J66" s="15"/>
      <c r="K66" s="9"/>
    </row>
    <row r="67" spans="1:11" s="18" customFormat="1" ht="53.25" customHeight="1" x14ac:dyDescent="0.2">
      <c r="A67" s="9"/>
      <c r="B67" s="9"/>
      <c r="C67" s="10"/>
      <c r="D67" s="9"/>
      <c r="E67" s="11"/>
      <c r="F67" s="12"/>
      <c r="G67" s="13"/>
      <c r="H67" s="13"/>
      <c r="I67" s="14"/>
      <c r="J67" s="15"/>
      <c r="K67" s="9"/>
    </row>
    <row r="68" spans="1:11" s="18" customFormat="1" ht="53.25" customHeight="1" x14ac:dyDescent="0.2">
      <c r="A68" s="9"/>
      <c r="B68" s="9"/>
      <c r="C68" s="10"/>
      <c r="D68" s="9"/>
      <c r="E68" s="11"/>
      <c r="F68" s="12"/>
      <c r="G68" s="13"/>
      <c r="H68" s="13"/>
      <c r="I68" s="17"/>
      <c r="J68" s="15"/>
      <c r="K68" s="9"/>
    </row>
    <row r="69" spans="1:11" s="18" customFormat="1" ht="53.25" customHeight="1" x14ac:dyDescent="0.2">
      <c r="A69" s="9"/>
      <c r="B69" s="9"/>
      <c r="C69" s="10"/>
      <c r="D69" s="9"/>
      <c r="E69" s="11"/>
      <c r="F69" s="12"/>
      <c r="G69" s="13"/>
      <c r="H69" s="13"/>
      <c r="I69" s="14"/>
      <c r="J69" s="15"/>
      <c r="K69" s="9"/>
    </row>
    <row r="70" spans="1:11" s="18" customFormat="1" ht="53.25" customHeight="1" x14ac:dyDescent="0.2">
      <c r="A70" s="9"/>
      <c r="B70" s="9"/>
      <c r="C70" s="10"/>
      <c r="D70" s="9"/>
      <c r="E70" s="11"/>
      <c r="F70" s="12"/>
      <c r="G70" s="13"/>
      <c r="H70" s="13"/>
      <c r="I70" s="14"/>
      <c r="J70" s="15"/>
      <c r="K70" s="9"/>
    </row>
    <row r="71" spans="1:11" s="18" customFormat="1" ht="53.25" customHeight="1" x14ac:dyDescent="0.2">
      <c r="A71" s="9"/>
      <c r="B71" s="9"/>
      <c r="C71" s="10"/>
      <c r="D71" s="9"/>
      <c r="E71" s="11"/>
      <c r="F71" s="12"/>
      <c r="G71" s="13"/>
      <c r="H71" s="13"/>
      <c r="I71" s="14"/>
      <c r="J71" s="15"/>
      <c r="K71" s="9"/>
    </row>
    <row r="72" spans="1:11" s="18" customFormat="1" ht="53.25" customHeight="1" x14ac:dyDescent="0.2">
      <c r="A72" s="9"/>
      <c r="B72" s="9"/>
      <c r="C72" s="10"/>
      <c r="D72" s="9"/>
      <c r="E72" s="11"/>
      <c r="F72" s="12"/>
      <c r="G72" s="13"/>
      <c r="H72" s="13"/>
      <c r="I72" s="14"/>
      <c r="J72" s="15"/>
      <c r="K72" s="9"/>
    </row>
    <row r="73" spans="1:11" s="18" customFormat="1" ht="53.25" customHeight="1" x14ac:dyDescent="0.2">
      <c r="A73" s="9"/>
      <c r="B73" s="9"/>
      <c r="C73" s="10"/>
      <c r="D73" s="9"/>
      <c r="E73" s="11"/>
      <c r="F73" s="12"/>
      <c r="G73" s="13"/>
      <c r="H73" s="13"/>
      <c r="I73" s="14"/>
      <c r="J73" s="15"/>
      <c r="K73" s="9"/>
    </row>
    <row r="74" spans="1:11" s="18" customFormat="1" ht="53.25" customHeight="1" x14ac:dyDescent="0.2">
      <c r="A74" s="9"/>
      <c r="B74" s="9"/>
      <c r="C74" s="10"/>
      <c r="D74" s="9"/>
      <c r="E74" s="11"/>
      <c r="F74" s="12"/>
      <c r="G74" s="13"/>
      <c r="H74" s="13"/>
      <c r="I74" s="14"/>
      <c r="J74" s="15"/>
      <c r="K74" s="9"/>
    </row>
    <row r="75" spans="1:11" s="18" customFormat="1" ht="53.25" customHeight="1" x14ac:dyDescent="0.2">
      <c r="A75" s="9"/>
      <c r="B75" s="9"/>
      <c r="C75" s="10"/>
      <c r="D75" s="9"/>
      <c r="E75" s="11"/>
      <c r="F75" s="12"/>
      <c r="G75" s="16"/>
      <c r="H75" s="13"/>
      <c r="I75" s="17"/>
      <c r="J75" s="15"/>
      <c r="K75" s="9"/>
    </row>
    <row r="76" spans="1:11" ht="53.25" customHeight="1" x14ac:dyDescent="0.2">
      <c r="A76" s="9"/>
      <c r="B76" s="9"/>
      <c r="C76" s="10"/>
      <c r="D76" s="9"/>
      <c r="E76" s="11"/>
      <c r="F76" s="12"/>
      <c r="G76" s="16"/>
      <c r="H76" s="13"/>
      <c r="I76" s="17"/>
      <c r="J76" s="15"/>
      <c r="K76" s="9"/>
    </row>
    <row r="77" spans="1:11" ht="53.25" customHeight="1" x14ac:dyDescent="0.2">
      <c r="A77" s="9"/>
      <c r="B77" s="9"/>
      <c r="C77" s="10"/>
      <c r="D77" s="9"/>
      <c r="E77" s="11"/>
      <c r="F77" s="12"/>
      <c r="G77" s="16"/>
      <c r="H77" s="13"/>
      <c r="I77" s="17"/>
      <c r="J77" s="15"/>
      <c r="K77" s="9"/>
    </row>
    <row r="78" spans="1:11" ht="53.25" customHeight="1" x14ac:dyDescent="0.2">
      <c r="A78" s="9"/>
      <c r="B78" s="9"/>
      <c r="C78" s="10"/>
      <c r="D78" s="9"/>
      <c r="E78" s="11"/>
      <c r="F78" s="12"/>
      <c r="G78" s="13"/>
      <c r="H78" s="13"/>
      <c r="I78" s="14"/>
      <c r="J78" s="15"/>
      <c r="K78" s="9"/>
    </row>
    <row r="79" spans="1:11" ht="53.25" customHeight="1" x14ac:dyDescent="0.2">
      <c r="A79" s="9"/>
      <c r="B79" s="9"/>
      <c r="C79" s="10"/>
      <c r="D79" s="9"/>
      <c r="E79" s="11"/>
      <c r="F79" s="12"/>
      <c r="G79" s="13"/>
      <c r="H79" s="13"/>
      <c r="I79" s="14"/>
      <c r="J79" s="15"/>
      <c r="K79" s="9"/>
    </row>
    <row r="80" spans="1:11" ht="53.25" customHeight="1" x14ac:dyDescent="0.2">
      <c r="A80" s="9"/>
      <c r="B80" s="9"/>
      <c r="C80" s="10"/>
      <c r="D80" s="9"/>
      <c r="E80" s="11"/>
      <c r="F80" s="12"/>
      <c r="G80" s="13"/>
      <c r="H80" s="13"/>
      <c r="I80" s="14"/>
      <c r="J80" s="15"/>
      <c r="K80" s="9"/>
    </row>
    <row r="81" spans="1:11" ht="53.25" customHeight="1" x14ac:dyDescent="0.2">
      <c r="A81" s="9"/>
      <c r="B81" s="9"/>
      <c r="C81" s="10"/>
      <c r="D81" s="9"/>
      <c r="E81" s="11"/>
      <c r="F81" s="12"/>
      <c r="G81" s="13"/>
      <c r="H81" s="13"/>
      <c r="I81" s="14"/>
      <c r="J81" s="15"/>
      <c r="K81" s="9"/>
    </row>
    <row r="82" spans="1:11" ht="53.25" customHeight="1" x14ac:dyDescent="0.2">
      <c r="A82" s="9"/>
      <c r="B82" s="9"/>
      <c r="C82" s="10"/>
      <c r="D82" s="9"/>
      <c r="E82" s="11"/>
      <c r="F82" s="12"/>
      <c r="G82" s="13"/>
      <c r="H82" s="13"/>
      <c r="I82" s="14"/>
      <c r="J82" s="15"/>
      <c r="K82" s="9"/>
    </row>
    <row r="83" spans="1:11" ht="53.25" customHeight="1" x14ac:dyDescent="0.2">
      <c r="A83" s="9"/>
      <c r="B83" s="9"/>
      <c r="C83" s="10"/>
      <c r="D83" s="9"/>
      <c r="E83" s="11"/>
      <c r="F83" s="12"/>
      <c r="G83" s="13"/>
      <c r="H83" s="13"/>
      <c r="I83" s="14"/>
      <c r="J83" s="15"/>
      <c r="K83" s="9"/>
    </row>
    <row r="84" spans="1:11" ht="53.25" customHeight="1" x14ac:dyDescent="0.2">
      <c r="A84" s="9"/>
      <c r="B84" s="9"/>
      <c r="C84" s="10"/>
      <c r="D84" s="9"/>
      <c r="E84" s="11"/>
      <c r="F84" s="12"/>
      <c r="G84" s="13"/>
      <c r="H84" s="13"/>
      <c r="I84" s="14"/>
      <c r="J84" s="15"/>
      <c r="K84" s="9"/>
    </row>
    <row r="85" spans="1:11" ht="53.25" customHeight="1" x14ac:dyDescent="0.2">
      <c r="A85" s="9"/>
      <c r="B85" s="9"/>
      <c r="C85" s="10"/>
      <c r="D85" s="9"/>
      <c r="E85" s="11"/>
      <c r="F85" s="12"/>
      <c r="G85" s="13"/>
      <c r="H85" s="13"/>
      <c r="I85" s="14"/>
      <c r="J85" s="15"/>
      <c r="K85" s="9"/>
    </row>
    <row r="86" spans="1:11" ht="53.25" customHeight="1" x14ac:dyDescent="0.2">
      <c r="A86" s="9"/>
      <c r="B86" s="9"/>
      <c r="C86" s="10"/>
      <c r="D86" s="9"/>
      <c r="E86" s="11"/>
      <c r="F86" s="12"/>
      <c r="G86" s="13"/>
      <c r="H86" s="13"/>
      <c r="I86" s="14"/>
      <c r="J86" s="15"/>
      <c r="K86" s="9"/>
    </row>
    <row r="87" spans="1:11" ht="53.25" customHeight="1" x14ac:dyDescent="0.2">
      <c r="A87" s="9"/>
      <c r="B87" s="9"/>
      <c r="C87" s="10"/>
      <c r="D87" s="9"/>
      <c r="E87" s="11"/>
      <c r="F87" s="12"/>
      <c r="G87" s="13"/>
      <c r="H87" s="13"/>
      <c r="I87" s="14"/>
      <c r="J87" s="15"/>
      <c r="K87" s="9"/>
    </row>
    <row r="88" spans="1:11" ht="53.25" customHeight="1" x14ac:dyDescent="0.2">
      <c r="A88" s="9"/>
      <c r="B88" s="9"/>
      <c r="C88" s="10"/>
      <c r="D88" s="9"/>
      <c r="E88" s="11"/>
      <c r="F88" s="12"/>
      <c r="G88" s="13"/>
      <c r="H88" s="13"/>
      <c r="I88" s="14"/>
      <c r="J88" s="15"/>
      <c r="K88" s="9"/>
    </row>
    <row r="89" spans="1:11" ht="53.25" customHeight="1" x14ac:dyDescent="0.2">
      <c r="A89" s="9"/>
      <c r="B89" s="9"/>
      <c r="C89" s="10"/>
      <c r="D89" s="9"/>
      <c r="E89" s="11"/>
      <c r="F89" s="12"/>
      <c r="G89" s="13"/>
      <c r="H89" s="13"/>
      <c r="I89" s="14"/>
      <c r="J89" s="15"/>
      <c r="K89" s="9"/>
    </row>
    <row r="90" spans="1:11" ht="53.25" customHeight="1" x14ac:dyDescent="0.2">
      <c r="A90" s="9"/>
      <c r="B90" s="9"/>
      <c r="C90" s="10"/>
      <c r="D90" s="9"/>
      <c r="E90" s="11"/>
      <c r="F90" s="12"/>
      <c r="G90" s="13"/>
      <c r="H90" s="13"/>
      <c r="I90" s="14"/>
      <c r="J90" s="15"/>
      <c r="K90" s="9"/>
    </row>
    <row r="91" spans="1:11" ht="53.25" customHeight="1" x14ac:dyDescent="0.2">
      <c r="A91" s="9"/>
      <c r="B91" s="9"/>
      <c r="C91" s="10"/>
      <c r="D91" s="9"/>
      <c r="E91" s="11"/>
      <c r="F91" s="12"/>
      <c r="G91" s="13"/>
      <c r="H91" s="13"/>
      <c r="I91" s="14"/>
      <c r="J91" s="15"/>
      <c r="K91" s="9"/>
    </row>
    <row r="92" spans="1:11" ht="53.25" customHeight="1" x14ac:dyDescent="0.2">
      <c r="A92" s="9"/>
      <c r="B92" s="9"/>
      <c r="C92" s="10"/>
      <c r="D92" s="9"/>
      <c r="E92" s="11"/>
      <c r="F92" s="12"/>
      <c r="G92" s="13"/>
      <c r="H92" s="13"/>
      <c r="I92" s="14"/>
      <c r="J92" s="15"/>
      <c r="K92" s="9"/>
    </row>
    <row r="93" spans="1:11" ht="53.25" customHeight="1" x14ac:dyDescent="0.2">
      <c r="A93" s="9"/>
      <c r="B93" s="9"/>
      <c r="C93" s="10"/>
      <c r="D93" s="9"/>
      <c r="E93" s="11"/>
      <c r="F93" s="12"/>
      <c r="G93" s="13"/>
      <c r="H93" s="13"/>
      <c r="I93" s="14"/>
      <c r="J93" s="15"/>
      <c r="K93" s="9"/>
    </row>
    <row r="94" spans="1:11" ht="53.25" customHeight="1" x14ac:dyDescent="0.2">
      <c r="A94" s="9"/>
      <c r="B94" s="9"/>
      <c r="C94" s="10"/>
      <c r="D94" s="9"/>
      <c r="E94" s="11"/>
      <c r="F94" s="12"/>
      <c r="G94" s="13"/>
      <c r="H94" s="13"/>
      <c r="I94" s="14"/>
      <c r="J94" s="15"/>
      <c r="K94" s="9"/>
    </row>
    <row r="95" spans="1:11" ht="53.25" customHeight="1" x14ac:dyDescent="0.2">
      <c r="A95" s="9"/>
      <c r="B95" s="9"/>
      <c r="C95" s="10"/>
      <c r="D95" s="9"/>
      <c r="E95" s="11"/>
      <c r="F95" s="12"/>
      <c r="G95" s="13"/>
      <c r="H95" s="13"/>
      <c r="I95" s="14"/>
      <c r="J95" s="15"/>
      <c r="K95" s="9"/>
    </row>
    <row r="96" spans="1:11" ht="53.25" customHeight="1" x14ac:dyDescent="0.2">
      <c r="A96" s="9"/>
      <c r="B96" s="9"/>
      <c r="C96" s="10"/>
      <c r="D96" s="9"/>
      <c r="E96" s="11"/>
      <c r="F96" s="12"/>
      <c r="G96" s="16"/>
      <c r="H96" s="13"/>
      <c r="I96" s="17"/>
      <c r="J96" s="15"/>
      <c r="K96" s="9"/>
    </row>
    <row r="97" spans="1:11" ht="53.25" customHeight="1" x14ac:dyDescent="0.2">
      <c r="A97" s="9"/>
      <c r="B97" s="9"/>
      <c r="C97" s="10"/>
      <c r="D97" s="9"/>
      <c r="E97" s="11"/>
      <c r="F97" s="12"/>
      <c r="G97" s="16"/>
      <c r="H97" s="13"/>
      <c r="I97" s="17"/>
      <c r="J97" s="15"/>
      <c r="K97" s="9"/>
    </row>
    <row r="98" spans="1:11" ht="53.25" customHeight="1" x14ac:dyDescent="0.2">
      <c r="A98" s="9"/>
      <c r="B98" s="9"/>
      <c r="C98" s="10"/>
      <c r="D98" s="9"/>
      <c r="E98" s="11"/>
      <c r="F98" s="12"/>
      <c r="G98" s="13"/>
      <c r="H98" s="13"/>
      <c r="I98" s="14"/>
      <c r="J98" s="15"/>
      <c r="K98" s="9"/>
    </row>
    <row r="99" spans="1:11" ht="53.25" customHeight="1" x14ac:dyDescent="0.2">
      <c r="A99" s="9"/>
      <c r="B99" s="9"/>
      <c r="C99" s="10"/>
      <c r="D99" s="9"/>
      <c r="E99" s="11"/>
      <c r="F99" s="12"/>
      <c r="G99" s="13"/>
      <c r="H99" s="13"/>
      <c r="I99" s="14"/>
      <c r="J99" s="15"/>
      <c r="K99" s="9"/>
    </row>
    <row r="100" spans="1:11" ht="53.25" customHeight="1" x14ac:dyDescent="0.2">
      <c r="A100" s="9"/>
      <c r="B100" s="9"/>
      <c r="C100" s="10"/>
      <c r="D100" s="9"/>
      <c r="E100" s="11"/>
      <c r="F100" s="12"/>
      <c r="G100" s="13"/>
      <c r="H100" s="13"/>
      <c r="I100" s="14"/>
      <c r="J100" s="15"/>
      <c r="K100" s="9"/>
    </row>
    <row r="101" spans="1:11" ht="53.25" customHeight="1" x14ac:dyDescent="0.2">
      <c r="A101" s="9"/>
      <c r="B101" s="9"/>
      <c r="C101" s="10"/>
      <c r="D101" s="9"/>
      <c r="E101" s="11"/>
      <c r="F101" s="12"/>
      <c r="G101" s="16"/>
      <c r="H101" s="13"/>
      <c r="I101" s="17"/>
      <c r="J101" s="15"/>
      <c r="K101" s="9"/>
    </row>
    <row r="102" spans="1:11" ht="53.25" customHeight="1" x14ac:dyDescent="0.2">
      <c r="A102" s="9"/>
      <c r="B102" s="9"/>
      <c r="C102" s="10"/>
      <c r="D102" s="9"/>
      <c r="E102" s="11"/>
      <c r="F102" s="12"/>
      <c r="G102" s="13"/>
      <c r="H102" s="13"/>
      <c r="I102" s="14"/>
      <c r="J102" s="15"/>
      <c r="K102" s="9"/>
    </row>
    <row r="103" spans="1:11" ht="53.25" customHeight="1" x14ac:dyDescent="0.2">
      <c r="A103" s="28"/>
      <c r="B103" s="28"/>
      <c r="C103" s="29"/>
      <c r="D103" s="28"/>
      <c r="E103" s="30"/>
      <c r="F103" s="31"/>
      <c r="G103" s="32"/>
      <c r="H103" s="32"/>
      <c r="I103" s="33"/>
      <c r="J103" s="34"/>
      <c r="K103" s="28"/>
    </row>
    <row r="104" spans="1:11" ht="53.25" customHeight="1" x14ac:dyDescent="0.2">
      <c r="A104" s="9"/>
      <c r="B104" s="9"/>
      <c r="C104" s="10"/>
      <c r="D104" s="9"/>
      <c r="E104" s="11"/>
      <c r="F104" s="12"/>
      <c r="G104" s="13"/>
      <c r="H104" s="13"/>
      <c r="I104" s="14"/>
      <c r="J104" s="15"/>
      <c r="K104" s="9"/>
    </row>
    <row r="105" spans="1:11" ht="53.25" customHeight="1" x14ac:dyDescent="0.2">
      <c r="A105" s="9"/>
      <c r="B105" s="9"/>
      <c r="C105" s="10"/>
      <c r="D105" s="9"/>
      <c r="E105" s="11"/>
      <c r="F105" s="12"/>
      <c r="G105" s="13"/>
      <c r="H105" s="13"/>
      <c r="I105" s="14"/>
      <c r="J105" s="15"/>
      <c r="K105" s="9"/>
    </row>
    <row r="106" spans="1:11" ht="53.25" customHeight="1" x14ac:dyDescent="0.2">
      <c r="A106" s="9"/>
      <c r="B106" s="9"/>
      <c r="C106" s="10"/>
      <c r="D106" s="9"/>
      <c r="E106" s="11"/>
      <c r="F106" s="12"/>
      <c r="G106" s="13"/>
      <c r="H106" s="13"/>
      <c r="I106" s="14"/>
      <c r="J106" s="15"/>
      <c r="K106" s="9"/>
    </row>
    <row r="107" spans="1:11" ht="53.25" customHeight="1" x14ac:dyDescent="0.2">
      <c r="A107" s="9"/>
      <c r="B107" s="9"/>
      <c r="C107" s="10"/>
      <c r="D107" s="9"/>
      <c r="E107" s="11"/>
      <c r="F107" s="12"/>
      <c r="G107" s="13"/>
      <c r="H107" s="13"/>
      <c r="I107" s="14"/>
      <c r="J107" s="15"/>
      <c r="K107" s="9"/>
    </row>
    <row r="108" spans="1:11" ht="53.25" customHeight="1" x14ac:dyDescent="0.2">
      <c r="A108" s="9"/>
      <c r="B108" s="9"/>
      <c r="C108" s="10"/>
      <c r="D108" s="9"/>
      <c r="E108" s="11"/>
      <c r="F108" s="12"/>
      <c r="G108" s="13"/>
      <c r="H108" s="13"/>
      <c r="I108" s="14"/>
      <c r="J108" s="15"/>
      <c r="K108" s="9"/>
    </row>
    <row r="109" spans="1:11" ht="53.25" customHeight="1" x14ac:dyDescent="0.2">
      <c r="A109" s="9"/>
      <c r="B109" s="9"/>
      <c r="C109" s="10"/>
      <c r="D109" s="9"/>
      <c r="E109" s="11"/>
      <c r="F109" s="12"/>
      <c r="G109" s="13"/>
      <c r="H109" s="13"/>
      <c r="I109" s="14"/>
      <c r="J109" s="15"/>
      <c r="K109" s="9"/>
    </row>
    <row r="110" spans="1:11" ht="53.25" customHeight="1" x14ac:dyDescent="0.2">
      <c r="A110" s="9"/>
      <c r="B110" s="9"/>
      <c r="C110" s="10"/>
      <c r="D110" s="9"/>
      <c r="E110" s="11"/>
      <c r="F110" s="12"/>
      <c r="G110" s="13"/>
      <c r="H110" s="13"/>
      <c r="I110" s="14"/>
      <c r="J110" s="15"/>
      <c r="K110" s="9"/>
    </row>
    <row r="111" spans="1:11" ht="53.25" customHeight="1" x14ac:dyDescent="0.2">
      <c r="A111" s="9"/>
      <c r="B111" s="9"/>
      <c r="C111" s="10"/>
      <c r="D111" s="9"/>
      <c r="E111" s="11"/>
      <c r="F111" s="12"/>
      <c r="G111" s="13"/>
      <c r="H111" s="13"/>
      <c r="I111" s="14"/>
      <c r="J111" s="15"/>
      <c r="K111" s="9"/>
    </row>
    <row r="112" spans="1:11" ht="53.25" customHeight="1" x14ac:dyDescent="0.2">
      <c r="A112" s="9"/>
      <c r="B112" s="9"/>
      <c r="C112" s="10"/>
      <c r="D112" s="9"/>
      <c r="E112" s="11"/>
      <c r="F112" s="12"/>
      <c r="G112" s="13"/>
      <c r="H112" s="13"/>
      <c r="I112" s="14"/>
      <c r="J112" s="15"/>
      <c r="K112" s="9"/>
    </row>
    <row r="113" spans="1:11" ht="53.25" customHeight="1" x14ac:dyDescent="0.2">
      <c r="A113" s="9"/>
      <c r="B113" s="9"/>
      <c r="C113" s="10"/>
      <c r="D113" s="9"/>
      <c r="E113" s="11"/>
      <c r="F113" s="12"/>
      <c r="G113" s="13"/>
      <c r="H113" s="13"/>
      <c r="I113" s="14"/>
      <c r="J113" s="15"/>
      <c r="K113" s="9"/>
    </row>
    <row r="114" spans="1:11" ht="53.25" customHeight="1" x14ac:dyDescent="0.2">
      <c r="A114" s="9"/>
      <c r="B114" s="9"/>
      <c r="C114" s="10"/>
      <c r="D114" s="9"/>
      <c r="E114" s="11"/>
      <c r="F114" s="12"/>
      <c r="G114" s="13"/>
      <c r="H114" s="13"/>
      <c r="I114" s="14"/>
      <c r="J114" s="15"/>
      <c r="K114" s="9"/>
    </row>
    <row r="115" spans="1:11" ht="53.25" customHeight="1" x14ac:dyDescent="0.2">
      <c r="A115" s="9"/>
      <c r="B115" s="9"/>
      <c r="C115" s="10"/>
      <c r="D115" s="9"/>
      <c r="E115" s="11"/>
      <c r="F115" s="12"/>
      <c r="G115" s="13"/>
      <c r="H115" s="13"/>
      <c r="I115" s="14"/>
      <c r="J115" s="15"/>
      <c r="K115" s="9"/>
    </row>
    <row r="116" spans="1:11" ht="53.25" customHeight="1" x14ac:dyDescent="0.2">
      <c r="A116" s="9"/>
      <c r="B116" s="9"/>
      <c r="C116" s="10"/>
      <c r="D116" s="9"/>
      <c r="E116" s="11"/>
      <c r="F116" s="12"/>
      <c r="G116" s="13"/>
      <c r="H116" s="13"/>
      <c r="I116" s="14"/>
      <c r="J116" s="15"/>
      <c r="K116" s="9"/>
    </row>
    <row r="117" spans="1:11" ht="53.25" customHeight="1" x14ac:dyDescent="0.2">
      <c r="A117" s="9"/>
      <c r="B117" s="9"/>
      <c r="C117" s="10"/>
      <c r="D117" s="9"/>
      <c r="E117" s="11"/>
      <c r="F117" s="12"/>
      <c r="G117" s="13"/>
      <c r="H117" s="13"/>
      <c r="I117" s="14"/>
      <c r="J117" s="15"/>
      <c r="K117" s="9"/>
    </row>
    <row r="118" spans="1:11" ht="53.25" customHeight="1" x14ac:dyDescent="0.2">
      <c r="A118" s="9"/>
      <c r="B118" s="9"/>
      <c r="C118" s="10"/>
      <c r="D118" s="9"/>
      <c r="E118" s="11"/>
      <c r="F118" s="12"/>
      <c r="G118" s="13"/>
      <c r="H118" s="13"/>
      <c r="I118" s="14"/>
      <c r="J118" s="15"/>
      <c r="K118" s="9"/>
    </row>
    <row r="119" spans="1:11" ht="53.25" customHeight="1" x14ac:dyDescent="0.2">
      <c r="A119" s="9"/>
      <c r="B119" s="9"/>
      <c r="C119" s="10"/>
      <c r="D119" s="9"/>
      <c r="E119" s="11"/>
      <c r="F119" s="12"/>
      <c r="G119" s="13"/>
      <c r="H119" s="13"/>
      <c r="I119" s="14"/>
      <c r="J119" s="15"/>
      <c r="K119" s="9"/>
    </row>
    <row r="120" spans="1:11" ht="53.25" customHeight="1" x14ac:dyDescent="0.2">
      <c r="A120" s="9"/>
      <c r="B120" s="9"/>
      <c r="C120" s="10"/>
      <c r="D120" s="9"/>
      <c r="E120" s="11"/>
      <c r="F120" s="12"/>
      <c r="G120" s="13"/>
      <c r="H120" s="13"/>
      <c r="I120" s="14"/>
      <c r="J120" s="15"/>
      <c r="K120" s="9"/>
    </row>
    <row r="121" spans="1:11" ht="53.25" customHeight="1" x14ac:dyDescent="0.2">
      <c r="A121" s="9"/>
      <c r="B121" s="9"/>
      <c r="C121" s="10"/>
      <c r="D121" s="9"/>
      <c r="E121" s="11"/>
      <c r="F121" s="12"/>
      <c r="G121" s="13"/>
      <c r="H121" s="13"/>
      <c r="I121" s="14"/>
      <c r="J121" s="15"/>
      <c r="K121" s="9"/>
    </row>
    <row r="122" spans="1:11" ht="53.25" customHeight="1" x14ac:dyDescent="0.2">
      <c r="A122" s="9"/>
      <c r="B122" s="9"/>
      <c r="C122" s="10"/>
      <c r="D122" s="9"/>
      <c r="E122" s="11"/>
      <c r="F122" s="12"/>
      <c r="G122" s="13"/>
      <c r="H122" s="13"/>
      <c r="I122" s="14"/>
      <c r="J122" s="15"/>
      <c r="K122" s="9"/>
    </row>
    <row r="123" spans="1:11" ht="53.25" customHeight="1" x14ac:dyDescent="0.2">
      <c r="A123" s="9"/>
      <c r="B123" s="9"/>
      <c r="C123" s="10"/>
      <c r="D123" s="9"/>
      <c r="E123" s="11"/>
      <c r="F123" s="12"/>
      <c r="G123" s="13"/>
      <c r="H123" s="13"/>
      <c r="I123" s="14"/>
      <c r="J123" s="15"/>
      <c r="K123" s="9"/>
    </row>
    <row r="124" spans="1:11" ht="53.25" customHeight="1" x14ac:dyDescent="0.2">
      <c r="A124" s="9"/>
      <c r="B124" s="9"/>
      <c r="C124" s="10"/>
      <c r="D124" s="9"/>
      <c r="E124" s="11"/>
      <c r="F124" s="12"/>
      <c r="G124" s="13"/>
      <c r="H124" s="13"/>
      <c r="I124" s="14"/>
      <c r="J124" s="15"/>
      <c r="K124" s="9"/>
    </row>
    <row r="125" spans="1:11" ht="53.25" customHeight="1" x14ac:dyDescent="0.2">
      <c r="A125" s="9"/>
      <c r="B125" s="9"/>
      <c r="C125" s="10"/>
      <c r="D125" s="9"/>
      <c r="E125" s="11"/>
      <c r="F125" s="12"/>
      <c r="G125" s="13"/>
      <c r="H125" s="13"/>
      <c r="I125" s="14"/>
      <c r="J125" s="15"/>
      <c r="K125" s="9"/>
    </row>
    <row r="126" spans="1:11" ht="53.25" customHeight="1" x14ac:dyDescent="0.2">
      <c r="A126" s="9"/>
      <c r="B126" s="9"/>
      <c r="C126" s="10"/>
      <c r="D126" s="9"/>
      <c r="E126" s="11"/>
      <c r="F126" s="12"/>
      <c r="G126" s="13"/>
      <c r="H126" s="13"/>
      <c r="I126" s="14"/>
      <c r="J126" s="15"/>
      <c r="K126" s="9"/>
    </row>
    <row r="127" spans="1:11" ht="53.25" customHeight="1" x14ac:dyDescent="0.2">
      <c r="A127" s="9"/>
      <c r="B127" s="9"/>
      <c r="C127" s="10"/>
      <c r="D127" s="9"/>
      <c r="E127" s="11"/>
      <c r="F127" s="12"/>
      <c r="G127" s="13"/>
      <c r="H127" s="13"/>
      <c r="I127" s="14"/>
      <c r="J127" s="15"/>
      <c r="K127" s="9"/>
    </row>
    <row r="128" spans="1:11" ht="53.25" customHeight="1" x14ac:dyDescent="0.2">
      <c r="A128" s="9"/>
      <c r="B128" s="9"/>
      <c r="C128" s="10"/>
      <c r="D128" s="9"/>
      <c r="E128" s="11"/>
      <c r="F128" s="12"/>
      <c r="G128" s="13"/>
      <c r="H128" s="13"/>
      <c r="I128" s="14"/>
      <c r="J128" s="15"/>
      <c r="K128" s="9"/>
    </row>
    <row r="129" spans="1:11" ht="53.25" customHeight="1" x14ac:dyDescent="0.2">
      <c r="A129" s="9"/>
      <c r="B129" s="9"/>
      <c r="C129" s="10"/>
      <c r="D129" s="9"/>
      <c r="E129" s="11"/>
      <c r="F129" s="12"/>
      <c r="G129" s="13"/>
      <c r="H129" s="13"/>
      <c r="I129" s="14"/>
      <c r="J129" s="15"/>
      <c r="K129" s="9"/>
    </row>
    <row r="130" spans="1:11" ht="53.25" customHeight="1" x14ac:dyDescent="0.2">
      <c r="A130" s="9"/>
      <c r="B130" s="9"/>
      <c r="C130" s="10"/>
      <c r="D130" s="9"/>
      <c r="E130" s="11"/>
      <c r="F130" s="12"/>
      <c r="G130" s="13"/>
      <c r="H130" s="13"/>
      <c r="I130" s="14"/>
      <c r="J130" s="15"/>
      <c r="K130" s="9"/>
    </row>
    <row r="131" spans="1:11" ht="53.25" customHeight="1" x14ac:dyDescent="0.2">
      <c r="A131" s="9"/>
      <c r="B131" s="9"/>
      <c r="C131" s="10"/>
      <c r="D131" s="9"/>
      <c r="E131" s="11"/>
      <c r="F131" s="12"/>
      <c r="G131" s="13"/>
      <c r="H131" s="13"/>
      <c r="I131" s="14"/>
      <c r="J131" s="15"/>
      <c r="K131" s="9"/>
    </row>
    <row r="132" spans="1:11" ht="53.25" customHeight="1" x14ac:dyDescent="0.2">
      <c r="A132" s="9"/>
      <c r="B132" s="9"/>
      <c r="C132" s="10"/>
      <c r="D132" s="9"/>
      <c r="E132" s="11"/>
      <c r="F132" s="12"/>
      <c r="G132" s="13"/>
      <c r="H132" s="13"/>
      <c r="I132" s="14"/>
      <c r="J132" s="15"/>
      <c r="K132" s="9"/>
    </row>
    <row r="133" spans="1:11" ht="53.25" customHeight="1" x14ac:dyDescent="0.2">
      <c r="A133" s="9"/>
      <c r="B133" s="9"/>
      <c r="C133" s="10"/>
      <c r="D133" s="9"/>
      <c r="E133" s="11"/>
      <c r="F133" s="12"/>
      <c r="G133" s="16"/>
      <c r="H133" s="13"/>
      <c r="I133" s="17"/>
      <c r="J133" s="15"/>
      <c r="K133" s="9"/>
    </row>
    <row r="134" spans="1:11" ht="53.25" customHeight="1" x14ac:dyDescent="0.2">
      <c r="A134" s="9"/>
      <c r="B134" s="9"/>
      <c r="C134" s="10"/>
      <c r="D134" s="9"/>
      <c r="E134" s="11"/>
      <c r="F134" s="12"/>
      <c r="G134" s="13"/>
      <c r="H134" s="13"/>
      <c r="I134" s="14"/>
      <c r="J134" s="15"/>
      <c r="K134" s="9"/>
    </row>
    <row r="135" spans="1:11" ht="53.25" customHeight="1" x14ac:dyDescent="0.2">
      <c r="A135" s="9"/>
      <c r="B135" s="9"/>
      <c r="C135" s="10"/>
      <c r="D135" s="9"/>
      <c r="E135" s="11"/>
      <c r="F135" s="12"/>
      <c r="G135" s="16"/>
      <c r="H135" s="13"/>
      <c r="I135" s="17"/>
      <c r="J135" s="15"/>
      <c r="K135" s="9"/>
    </row>
    <row r="136" spans="1:11" ht="53.25" customHeight="1" x14ac:dyDescent="0.2">
      <c r="A136" s="9"/>
      <c r="B136" s="9"/>
      <c r="C136" s="10"/>
      <c r="D136" s="9"/>
      <c r="E136" s="11"/>
      <c r="F136" s="12"/>
      <c r="G136" s="16"/>
      <c r="H136" s="13"/>
      <c r="I136" s="17"/>
      <c r="J136" s="15"/>
      <c r="K136" s="9"/>
    </row>
    <row r="137" spans="1:11" ht="53.25" customHeight="1" x14ac:dyDescent="0.2">
      <c r="A137" s="9"/>
      <c r="B137" s="9"/>
      <c r="C137" s="10"/>
      <c r="D137" s="9"/>
      <c r="E137" s="11"/>
      <c r="F137" s="12"/>
      <c r="G137" s="16"/>
      <c r="H137" s="13"/>
      <c r="I137" s="17"/>
      <c r="J137" s="15"/>
      <c r="K137" s="9"/>
    </row>
    <row r="138" spans="1:11" ht="53.25" customHeight="1" x14ac:dyDescent="0.2">
      <c r="A138" s="9"/>
      <c r="B138" s="9"/>
      <c r="C138" s="10"/>
      <c r="D138" s="9"/>
      <c r="E138" s="11"/>
      <c r="F138" s="12"/>
      <c r="G138" s="16"/>
      <c r="H138" s="13"/>
      <c r="I138" s="17"/>
      <c r="J138" s="15"/>
      <c r="K138" s="9"/>
    </row>
    <row r="139" spans="1:11" ht="53.25" customHeight="1" x14ac:dyDescent="0.2">
      <c r="A139" s="9"/>
      <c r="B139" s="9"/>
      <c r="C139" s="10"/>
      <c r="D139" s="9"/>
      <c r="E139" s="11"/>
      <c r="F139" s="12"/>
      <c r="G139" s="13"/>
      <c r="H139" s="13"/>
      <c r="I139" s="14"/>
      <c r="J139" s="15"/>
      <c r="K139" s="9"/>
    </row>
    <row r="140" spans="1:11" ht="53.25" customHeight="1" x14ac:dyDescent="0.2">
      <c r="A140" s="9"/>
      <c r="B140" s="9"/>
      <c r="C140" s="10"/>
      <c r="D140" s="9"/>
      <c r="E140" s="11"/>
      <c r="F140" s="12"/>
      <c r="G140" s="13"/>
      <c r="H140" s="13"/>
      <c r="I140" s="14"/>
      <c r="J140" s="15"/>
      <c r="K140" s="9"/>
    </row>
    <row r="141" spans="1:11" ht="53.25" customHeight="1" x14ac:dyDescent="0.2">
      <c r="A141" s="9"/>
      <c r="B141" s="9"/>
      <c r="C141" s="10"/>
      <c r="D141" s="9"/>
      <c r="E141" s="11"/>
      <c r="F141" s="12"/>
      <c r="G141" s="16"/>
      <c r="H141" s="13"/>
      <c r="I141" s="17"/>
      <c r="J141" s="15"/>
      <c r="K141" s="9"/>
    </row>
    <row r="142" spans="1:11" ht="53.25" customHeight="1" x14ac:dyDescent="0.2">
      <c r="A142" s="9"/>
      <c r="B142" s="9"/>
      <c r="C142" s="10"/>
      <c r="D142" s="9"/>
      <c r="E142" s="11"/>
      <c r="F142" s="12"/>
      <c r="G142" s="16"/>
      <c r="H142" s="13"/>
      <c r="I142" s="17"/>
      <c r="J142" s="15"/>
      <c r="K142" s="9"/>
    </row>
    <row r="143" spans="1:11" ht="53.25" customHeight="1" x14ac:dyDescent="0.2">
      <c r="A143" s="21"/>
      <c r="B143" s="21"/>
      <c r="C143" s="22"/>
      <c r="D143" s="21"/>
      <c r="E143" s="23"/>
      <c r="F143" s="24"/>
      <c r="G143" s="25"/>
      <c r="H143" s="25"/>
      <c r="I143" s="26"/>
      <c r="J143" s="27"/>
      <c r="K143" s="21"/>
    </row>
    <row r="144" spans="1:11" ht="53.25" customHeight="1" x14ac:dyDescent="0.2">
      <c r="A144" s="28"/>
      <c r="B144" s="28"/>
      <c r="C144" s="29"/>
      <c r="D144" s="28"/>
      <c r="E144" s="30"/>
      <c r="F144" s="31"/>
      <c r="G144" s="32"/>
      <c r="H144" s="32"/>
      <c r="I144" s="33"/>
      <c r="J144" s="34"/>
      <c r="K144" s="28"/>
    </row>
    <row r="145" spans="1:11" ht="53.25" customHeight="1" x14ac:dyDescent="0.2">
      <c r="A145" s="9"/>
      <c r="B145" s="9"/>
      <c r="C145" s="10"/>
      <c r="D145" s="9"/>
      <c r="E145" s="11"/>
      <c r="F145" s="12"/>
      <c r="G145" s="16"/>
      <c r="H145" s="13"/>
      <c r="I145" s="17"/>
      <c r="J145" s="15"/>
      <c r="K145" s="9"/>
    </row>
    <row r="146" spans="1:11" ht="53.25" customHeight="1" x14ac:dyDescent="0.2">
      <c r="A146" s="9"/>
      <c r="B146" s="9"/>
      <c r="C146" s="10"/>
      <c r="D146" s="9"/>
      <c r="E146" s="11"/>
      <c r="F146" s="12"/>
      <c r="G146" s="13"/>
      <c r="H146" s="13"/>
      <c r="I146" s="14"/>
      <c r="J146" s="15"/>
      <c r="K146" s="9"/>
    </row>
    <row r="147" spans="1:11" ht="53.25" customHeight="1" x14ac:dyDescent="0.2">
      <c r="A147" s="9"/>
      <c r="B147" s="9"/>
      <c r="C147" s="10"/>
      <c r="D147" s="9"/>
      <c r="E147" s="11"/>
      <c r="F147" s="12"/>
      <c r="G147" s="13"/>
      <c r="H147" s="13"/>
      <c r="I147" s="14"/>
      <c r="J147" s="15"/>
      <c r="K147" s="9"/>
    </row>
    <row r="148" spans="1:11" ht="53.25" customHeight="1" x14ac:dyDescent="0.2">
      <c r="A148" s="9"/>
      <c r="B148" s="9"/>
      <c r="C148" s="10"/>
      <c r="D148" s="9"/>
      <c r="E148" s="11"/>
      <c r="F148" s="12"/>
      <c r="G148" s="13"/>
      <c r="H148" s="13"/>
      <c r="I148" s="14"/>
      <c r="J148" s="15"/>
      <c r="K148" s="9"/>
    </row>
    <row r="149" spans="1:11" ht="53.25" customHeight="1" x14ac:dyDescent="0.2">
      <c r="A149" s="9"/>
      <c r="B149" s="9"/>
      <c r="C149" s="10"/>
      <c r="D149" s="9"/>
      <c r="E149" s="11"/>
      <c r="F149" s="12"/>
      <c r="G149" s="13"/>
      <c r="H149" s="13"/>
      <c r="I149" s="14"/>
      <c r="J149" s="15"/>
      <c r="K149" s="9"/>
    </row>
    <row r="150" spans="1:11" ht="53.25" customHeight="1" x14ac:dyDescent="0.2">
      <c r="A150" s="9"/>
      <c r="B150" s="9"/>
      <c r="C150" s="10"/>
      <c r="D150" s="9"/>
      <c r="E150" s="11"/>
      <c r="F150" s="12"/>
      <c r="G150" s="13"/>
      <c r="H150" s="13"/>
      <c r="I150" s="14"/>
      <c r="J150" s="15"/>
      <c r="K150" s="9"/>
    </row>
    <row r="151" spans="1:11" ht="53.25" customHeight="1" x14ac:dyDescent="0.2">
      <c r="A151" s="9"/>
      <c r="B151" s="9"/>
      <c r="C151" s="10"/>
      <c r="D151" s="9"/>
      <c r="E151" s="11"/>
      <c r="F151" s="12"/>
      <c r="G151" s="13"/>
      <c r="H151" s="13"/>
      <c r="I151" s="14"/>
      <c r="J151" s="15"/>
      <c r="K151" s="9"/>
    </row>
    <row r="152" spans="1:11" ht="53.25" customHeight="1" x14ac:dyDescent="0.2">
      <c r="A152" s="9"/>
      <c r="B152" s="9"/>
      <c r="C152" s="10"/>
      <c r="D152" s="9"/>
      <c r="E152" s="11"/>
      <c r="F152" s="12"/>
      <c r="G152" s="13"/>
      <c r="H152" s="13"/>
      <c r="I152" s="14"/>
      <c r="J152" s="15"/>
      <c r="K152" s="9"/>
    </row>
    <row r="153" spans="1:11" ht="53.25" customHeight="1" x14ac:dyDescent="0.2">
      <c r="A153" s="9"/>
      <c r="B153" s="9"/>
      <c r="C153" s="10"/>
      <c r="D153" s="9"/>
      <c r="E153" s="11"/>
      <c r="F153" s="12"/>
      <c r="G153" s="13"/>
      <c r="H153" s="13"/>
      <c r="I153" s="14"/>
      <c r="J153" s="15"/>
      <c r="K153" s="9"/>
    </row>
    <row r="154" spans="1:11" ht="53.25" customHeight="1" x14ac:dyDescent="0.2">
      <c r="A154" s="9"/>
      <c r="B154" s="9"/>
      <c r="C154" s="10"/>
      <c r="D154" s="9"/>
      <c r="E154" s="11"/>
      <c r="F154" s="12"/>
      <c r="G154" s="13"/>
      <c r="H154" s="13"/>
      <c r="I154" s="14"/>
      <c r="J154" s="15"/>
      <c r="K154" s="9"/>
    </row>
    <row r="155" spans="1:11" ht="53.25" customHeight="1" x14ac:dyDescent="0.2">
      <c r="A155" s="9"/>
      <c r="B155" s="9"/>
      <c r="C155" s="10"/>
      <c r="D155" s="9"/>
      <c r="E155" s="11"/>
      <c r="F155" s="12"/>
      <c r="G155" s="13"/>
      <c r="H155" s="13"/>
      <c r="I155" s="14"/>
      <c r="J155" s="15"/>
      <c r="K155" s="9"/>
    </row>
    <row r="156" spans="1:11" ht="53.25" customHeight="1" x14ac:dyDescent="0.2">
      <c r="A156" s="9"/>
      <c r="B156" s="9"/>
      <c r="C156" s="10"/>
      <c r="D156" s="9"/>
      <c r="E156" s="11"/>
      <c r="F156" s="12"/>
      <c r="G156" s="13"/>
      <c r="H156" s="13"/>
      <c r="I156" s="14"/>
      <c r="J156" s="15"/>
      <c r="K156" s="9"/>
    </row>
    <row r="157" spans="1:11" ht="53.25" customHeight="1" x14ac:dyDescent="0.2">
      <c r="A157" s="9"/>
      <c r="B157" s="9"/>
      <c r="C157" s="10"/>
      <c r="D157" s="9"/>
      <c r="E157" s="11"/>
      <c r="F157" s="12"/>
      <c r="G157" s="13"/>
      <c r="H157" s="13"/>
      <c r="I157" s="14"/>
      <c r="J157" s="15"/>
      <c r="K157" s="9"/>
    </row>
    <row r="158" spans="1:11" ht="53.25" customHeight="1" x14ac:dyDescent="0.2">
      <c r="A158" s="9"/>
      <c r="B158" s="9"/>
      <c r="C158" s="10"/>
      <c r="D158" s="9"/>
      <c r="E158" s="11"/>
      <c r="F158" s="12"/>
      <c r="G158" s="13"/>
      <c r="H158" s="13"/>
      <c r="I158" s="14"/>
      <c r="J158" s="15"/>
      <c r="K158" s="9"/>
    </row>
    <row r="159" spans="1:11" ht="53.25" customHeight="1" x14ac:dyDescent="0.2">
      <c r="A159" s="9"/>
      <c r="B159" s="9"/>
      <c r="C159" s="10"/>
      <c r="D159" s="9"/>
      <c r="E159" s="11"/>
      <c r="F159" s="12"/>
      <c r="G159" s="16"/>
      <c r="H159" s="13"/>
      <c r="I159" s="17"/>
      <c r="J159" s="15"/>
      <c r="K159" s="9"/>
    </row>
    <row r="160" spans="1:11" ht="53.25" customHeight="1" x14ac:dyDescent="0.2">
      <c r="A160" s="9"/>
      <c r="B160" s="9"/>
      <c r="C160" s="10"/>
      <c r="D160" s="9"/>
      <c r="E160" s="11"/>
      <c r="F160" s="12"/>
      <c r="G160" s="13"/>
      <c r="H160" s="13"/>
      <c r="I160" s="14"/>
      <c r="J160" s="15"/>
      <c r="K160" s="9"/>
    </row>
    <row r="161" spans="1:11" ht="53.25" customHeight="1" x14ac:dyDescent="0.2">
      <c r="A161" s="9"/>
      <c r="B161" s="9"/>
      <c r="C161" s="10"/>
      <c r="D161" s="9"/>
      <c r="E161" s="11"/>
      <c r="F161" s="12"/>
      <c r="G161" s="13"/>
      <c r="H161" s="13"/>
      <c r="I161" s="14"/>
      <c r="J161" s="15"/>
      <c r="K161" s="9"/>
    </row>
    <row r="162" spans="1:11" ht="53.25" customHeight="1" x14ac:dyDescent="0.2">
      <c r="A162" s="9"/>
      <c r="B162" s="9"/>
      <c r="C162" s="10"/>
      <c r="D162" s="9"/>
      <c r="E162" s="11"/>
      <c r="F162" s="12"/>
      <c r="G162" s="13"/>
      <c r="H162" s="13"/>
      <c r="I162" s="14"/>
      <c r="J162" s="15"/>
      <c r="K162" s="9"/>
    </row>
    <row r="163" spans="1:11" ht="53.25" customHeight="1" x14ac:dyDescent="0.2">
      <c r="A163" s="9"/>
      <c r="B163" s="9"/>
      <c r="C163" s="10"/>
      <c r="D163" s="9"/>
      <c r="E163" s="11"/>
      <c r="F163" s="12"/>
      <c r="G163" s="13"/>
      <c r="H163" s="13"/>
      <c r="I163" s="14"/>
      <c r="J163" s="15"/>
      <c r="K163" s="9"/>
    </row>
    <row r="164" spans="1:11" ht="53.25" customHeight="1" x14ac:dyDescent="0.2">
      <c r="A164" s="9"/>
      <c r="B164" s="9"/>
      <c r="C164" s="10"/>
      <c r="D164" s="9"/>
      <c r="E164" s="11"/>
      <c r="F164" s="12"/>
      <c r="G164" s="13"/>
      <c r="H164" s="13"/>
      <c r="I164" s="14"/>
      <c r="J164" s="15"/>
      <c r="K164" s="9"/>
    </row>
    <row r="165" spans="1:11" ht="53" customHeight="1" x14ac:dyDescent="0.2">
      <c r="A165" s="9"/>
      <c r="B165" s="9"/>
      <c r="C165" s="10"/>
      <c r="D165" s="9"/>
      <c r="E165" s="11"/>
      <c r="F165" s="12"/>
      <c r="G165" s="13"/>
      <c r="H165" s="13"/>
      <c r="I165" s="14"/>
      <c r="J165" s="15"/>
      <c r="K165" s="9"/>
    </row>
    <row r="166" spans="1:11" ht="53" customHeight="1" x14ac:dyDescent="0.2">
      <c r="A166" s="9"/>
      <c r="B166" s="9"/>
      <c r="C166" s="10"/>
      <c r="D166" s="9"/>
      <c r="E166" s="11"/>
      <c r="F166" s="12"/>
      <c r="G166" s="13"/>
      <c r="H166" s="13"/>
      <c r="I166" s="14"/>
      <c r="J166" s="15"/>
      <c r="K166" s="9"/>
    </row>
    <row r="167" spans="1:11" s="1" customFormat="1" ht="53" customHeight="1" x14ac:dyDescent="0.2">
      <c r="A167" s="9"/>
      <c r="B167" s="9"/>
      <c r="C167" s="10"/>
      <c r="D167" s="9"/>
      <c r="E167" s="11"/>
      <c r="F167" s="12"/>
      <c r="G167" s="13"/>
      <c r="H167" s="13"/>
      <c r="I167" s="14"/>
      <c r="J167" s="15"/>
      <c r="K167" s="9"/>
    </row>
    <row r="168" spans="1:11" s="1" customFormat="1" ht="53" customHeight="1" x14ac:dyDescent="0.2">
      <c r="A168" s="9"/>
      <c r="B168" s="9"/>
      <c r="C168" s="10"/>
      <c r="D168" s="9"/>
      <c r="E168" s="11"/>
      <c r="F168" s="12"/>
      <c r="G168" s="13"/>
      <c r="H168" s="13"/>
      <c r="I168" s="14"/>
      <c r="J168" s="15"/>
      <c r="K168" s="9"/>
    </row>
    <row r="169" spans="1:11" s="1" customFormat="1" ht="53" customHeight="1" x14ac:dyDescent="0.2">
      <c r="A169" s="9"/>
      <c r="B169" s="9"/>
      <c r="C169" s="10"/>
      <c r="D169" s="9"/>
      <c r="E169" s="11"/>
      <c r="F169" s="12"/>
      <c r="G169" s="13"/>
      <c r="H169" s="13"/>
      <c r="I169" s="14"/>
      <c r="J169" s="15"/>
      <c r="K169" s="9"/>
    </row>
    <row r="170" spans="1:11" s="1" customFormat="1" ht="53" customHeight="1" x14ac:dyDescent="0.2">
      <c r="A170" s="9"/>
      <c r="B170" s="9"/>
      <c r="C170" s="10"/>
      <c r="D170" s="9"/>
      <c r="E170" s="11"/>
      <c r="F170" s="12"/>
      <c r="G170" s="13"/>
      <c r="H170" s="13"/>
      <c r="I170" s="14"/>
      <c r="J170" s="15"/>
      <c r="K170" s="9"/>
    </row>
    <row r="171" spans="1:11" s="1" customFormat="1" ht="53" customHeight="1" x14ac:dyDescent="0.2">
      <c r="A171" s="9"/>
      <c r="B171" s="9"/>
      <c r="C171" s="10"/>
      <c r="D171" s="9"/>
      <c r="E171" s="11"/>
      <c r="F171" s="12"/>
      <c r="G171" s="13"/>
      <c r="H171" s="13"/>
      <c r="I171" s="14"/>
      <c r="J171" s="15"/>
      <c r="K171" s="9"/>
    </row>
    <row r="172" spans="1:11" s="1" customFormat="1" ht="53" customHeight="1" x14ac:dyDescent="0.2">
      <c r="A172" s="9"/>
      <c r="B172" s="9"/>
      <c r="C172" s="10"/>
      <c r="D172" s="9"/>
      <c r="E172" s="11"/>
      <c r="F172" s="12"/>
      <c r="G172" s="13"/>
      <c r="H172" s="13"/>
      <c r="I172" s="14"/>
      <c r="J172" s="15"/>
      <c r="K172" s="9"/>
    </row>
    <row r="173" spans="1:11" s="1" customFormat="1" ht="53" customHeight="1" x14ac:dyDescent="0.2">
      <c r="A173" s="9"/>
      <c r="B173" s="9"/>
      <c r="C173" s="10"/>
      <c r="D173" s="9"/>
      <c r="E173" s="11"/>
      <c r="F173" s="12"/>
      <c r="G173" s="13"/>
      <c r="H173" s="13"/>
      <c r="I173" s="14"/>
      <c r="J173" s="15"/>
      <c r="K173" s="9"/>
    </row>
    <row r="174" spans="1:11" s="1" customFormat="1" ht="53" customHeight="1" x14ac:dyDescent="0.2">
      <c r="A174" s="9"/>
      <c r="B174" s="9"/>
      <c r="C174" s="10"/>
      <c r="D174" s="9"/>
      <c r="E174" s="11"/>
      <c r="F174" s="12"/>
      <c r="G174" s="13"/>
      <c r="H174" s="13"/>
      <c r="I174" s="14"/>
      <c r="J174" s="15"/>
      <c r="K174" s="9"/>
    </row>
    <row r="175" spans="1:11" s="1" customFormat="1" ht="53" customHeight="1" x14ac:dyDescent="0.2">
      <c r="A175" s="9"/>
      <c r="B175" s="9"/>
      <c r="C175" s="10"/>
      <c r="D175" s="9"/>
      <c r="E175" s="11"/>
      <c r="F175" s="12"/>
      <c r="G175" s="13"/>
      <c r="H175" s="13"/>
      <c r="I175" s="14"/>
      <c r="J175" s="15"/>
      <c r="K175" s="9"/>
    </row>
    <row r="176" spans="1:11" s="1" customFormat="1" ht="53" customHeight="1" x14ac:dyDescent="0.2">
      <c r="A176" s="9"/>
      <c r="B176" s="9"/>
      <c r="C176" s="10"/>
      <c r="D176" s="9"/>
      <c r="E176" s="11"/>
      <c r="F176" s="12"/>
      <c r="G176" s="13"/>
      <c r="H176" s="13"/>
      <c r="I176" s="14"/>
      <c r="J176" s="15"/>
      <c r="K176" s="9"/>
    </row>
    <row r="177" spans="1:11" s="1" customFormat="1" ht="53" customHeight="1" x14ac:dyDescent="0.2">
      <c r="A177" s="9"/>
      <c r="B177" s="9"/>
      <c r="C177" s="10"/>
      <c r="D177" s="9"/>
      <c r="E177" s="11"/>
      <c r="F177" s="12"/>
      <c r="G177" s="13"/>
      <c r="H177" s="13"/>
      <c r="I177" s="14"/>
      <c r="J177" s="15"/>
      <c r="K177" s="9"/>
    </row>
    <row r="178" spans="1:11" s="1" customFormat="1" ht="53" customHeight="1" x14ac:dyDescent="0.2">
      <c r="A178" s="9"/>
      <c r="B178" s="9"/>
      <c r="C178" s="10"/>
      <c r="D178" s="9"/>
      <c r="E178" s="11"/>
      <c r="F178" s="12"/>
      <c r="G178" s="13"/>
      <c r="H178" s="13"/>
      <c r="I178" s="14"/>
      <c r="J178" s="15"/>
      <c r="K178" s="9"/>
    </row>
    <row r="179" spans="1:11" s="1" customFormat="1" ht="53" customHeight="1" x14ac:dyDescent="0.2">
      <c r="A179" s="9"/>
      <c r="B179" s="9"/>
      <c r="C179" s="10"/>
      <c r="D179" s="9"/>
      <c r="E179" s="11"/>
      <c r="F179" s="12"/>
      <c r="G179" s="13"/>
      <c r="H179" s="13"/>
      <c r="I179" s="14"/>
      <c r="J179" s="15"/>
      <c r="K179" s="9"/>
    </row>
    <row r="180" spans="1:11" s="1" customFormat="1" ht="53" customHeight="1" x14ac:dyDescent="0.2">
      <c r="A180" s="9"/>
      <c r="B180" s="9"/>
      <c r="C180" s="10"/>
      <c r="D180" s="9"/>
      <c r="E180" s="11"/>
      <c r="F180" s="12"/>
      <c r="G180" s="13"/>
      <c r="H180" s="13"/>
      <c r="I180" s="14"/>
      <c r="J180" s="15"/>
      <c r="K180" s="9"/>
    </row>
    <row r="181" spans="1:11" s="1" customFormat="1" ht="53" customHeight="1" x14ac:dyDescent="0.2">
      <c r="A181" s="9"/>
      <c r="B181" s="9"/>
      <c r="C181" s="10"/>
      <c r="D181" s="9"/>
      <c r="E181" s="11"/>
      <c r="F181" s="12"/>
      <c r="G181" s="13"/>
      <c r="H181" s="13"/>
      <c r="I181" s="14"/>
      <c r="J181" s="15"/>
      <c r="K181" s="9"/>
    </row>
    <row r="182" spans="1:11" s="1" customFormat="1" ht="53" customHeight="1" x14ac:dyDescent="0.2">
      <c r="A182" s="9"/>
      <c r="B182" s="9"/>
      <c r="C182" s="10"/>
      <c r="D182" s="9"/>
      <c r="E182" s="11"/>
      <c r="F182" s="12"/>
      <c r="G182" s="13"/>
      <c r="H182" s="13"/>
      <c r="I182" s="14"/>
      <c r="J182" s="15"/>
      <c r="K182" s="9"/>
    </row>
    <row r="183" spans="1:11" s="1" customFormat="1" ht="53" customHeight="1" x14ac:dyDescent="0.2">
      <c r="A183" s="9"/>
      <c r="B183" s="9"/>
      <c r="C183" s="10"/>
      <c r="D183" s="9"/>
      <c r="E183" s="11"/>
      <c r="F183" s="12"/>
      <c r="G183" s="13"/>
      <c r="H183" s="13"/>
      <c r="I183" s="14"/>
      <c r="J183" s="15"/>
      <c r="K183" s="9"/>
    </row>
    <row r="184" spans="1:11" s="1" customFormat="1" ht="53" customHeight="1" x14ac:dyDescent="0.2">
      <c r="A184" s="9"/>
      <c r="B184" s="9"/>
      <c r="C184" s="10"/>
      <c r="D184" s="9"/>
      <c r="E184" s="11"/>
      <c r="F184" s="12"/>
      <c r="G184" s="13"/>
      <c r="H184" s="13"/>
      <c r="I184" s="14"/>
      <c r="J184" s="15"/>
      <c r="K184" s="9"/>
    </row>
    <row r="185" spans="1:11" s="1" customFormat="1" ht="53" customHeight="1" x14ac:dyDescent="0.2">
      <c r="A185" s="9"/>
      <c r="B185" s="9"/>
      <c r="C185" s="10"/>
      <c r="D185" s="9"/>
      <c r="E185" s="11"/>
      <c r="F185" s="12"/>
      <c r="G185" s="13"/>
      <c r="H185" s="13"/>
      <c r="I185" s="14"/>
      <c r="J185" s="15"/>
      <c r="K185" s="9"/>
    </row>
    <row r="186" spans="1:11" s="1" customFormat="1" ht="53" customHeight="1" x14ac:dyDescent="0.2">
      <c r="A186" s="9"/>
      <c r="B186" s="9"/>
      <c r="C186" s="10"/>
      <c r="D186" s="9"/>
      <c r="E186" s="11"/>
      <c r="F186" s="12"/>
      <c r="G186" s="13"/>
      <c r="H186" s="13"/>
      <c r="I186" s="14"/>
      <c r="J186" s="15"/>
      <c r="K186" s="9"/>
    </row>
    <row r="187" spans="1:11" s="1" customFormat="1" ht="53" customHeight="1" x14ac:dyDescent="0.2">
      <c r="A187" s="9"/>
      <c r="B187" s="9"/>
      <c r="C187" s="10"/>
      <c r="D187" s="9"/>
      <c r="E187" s="11"/>
      <c r="F187" s="12"/>
      <c r="G187" s="13"/>
      <c r="H187" s="13"/>
      <c r="I187" s="14"/>
      <c r="J187" s="15"/>
      <c r="K187" s="9"/>
    </row>
    <row r="188" spans="1:11" s="1" customFormat="1" ht="53" customHeight="1" x14ac:dyDescent="0.2">
      <c r="A188" s="9"/>
      <c r="B188" s="9"/>
      <c r="C188" s="10"/>
      <c r="D188" s="9"/>
      <c r="E188" s="11"/>
      <c r="F188" s="12"/>
      <c r="G188" s="13"/>
      <c r="H188" s="13"/>
      <c r="I188" s="14"/>
      <c r="J188" s="15"/>
      <c r="K188" s="9"/>
    </row>
    <row r="189" spans="1:11" s="1" customFormat="1" ht="53" customHeight="1" x14ac:dyDescent="0.2">
      <c r="A189" s="9"/>
      <c r="B189" s="9"/>
      <c r="C189" s="10"/>
      <c r="D189" s="9"/>
      <c r="E189" s="11"/>
      <c r="F189" s="12"/>
      <c r="G189" s="13"/>
      <c r="H189" s="13"/>
      <c r="I189" s="14"/>
      <c r="J189" s="15"/>
      <c r="K189" s="9"/>
    </row>
    <row r="190" spans="1:11" s="1" customFormat="1" ht="53" customHeight="1" x14ac:dyDescent="0.2">
      <c r="A190" s="9"/>
      <c r="B190" s="9"/>
      <c r="C190" s="10"/>
      <c r="D190" s="9"/>
      <c r="E190" s="11"/>
      <c r="F190" s="12"/>
      <c r="G190" s="13"/>
      <c r="H190" s="13"/>
      <c r="I190" s="14"/>
      <c r="J190" s="15"/>
      <c r="K190" s="9"/>
    </row>
    <row r="191" spans="1:11" s="1" customFormat="1" ht="53" customHeight="1" x14ac:dyDescent="0.2">
      <c r="A191" s="9"/>
      <c r="B191" s="9"/>
      <c r="C191" s="10"/>
      <c r="D191" s="9"/>
      <c r="E191" s="11"/>
      <c r="F191" s="12"/>
      <c r="G191" s="13"/>
      <c r="H191" s="13"/>
      <c r="I191" s="14"/>
      <c r="J191" s="15"/>
      <c r="K191" s="9"/>
    </row>
    <row r="192" spans="1:11" s="1" customFormat="1" ht="53" customHeight="1" x14ac:dyDescent="0.2">
      <c r="A192" s="9"/>
      <c r="B192" s="9"/>
      <c r="C192" s="10"/>
      <c r="D192" s="9"/>
      <c r="E192" s="11"/>
      <c r="F192" s="12"/>
      <c r="G192" s="13"/>
      <c r="H192" s="13"/>
      <c r="I192" s="14"/>
      <c r="J192" s="15"/>
      <c r="K192" s="9"/>
    </row>
    <row r="193" spans="1:11" s="1" customFormat="1" ht="53" customHeight="1" x14ac:dyDescent="0.2">
      <c r="A193" s="9"/>
      <c r="B193" s="9"/>
      <c r="C193" s="10"/>
      <c r="D193" s="9"/>
      <c r="E193" s="11"/>
      <c r="F193" s="12"/>
      <c r="G193" s="13"/>
      <c r="H193" s="13"/>
      <c r="I193" s="14"/>
      <c r="J193" s="15"/>
      <c r="K193" s="9"/>
    </row>
    <row r="194" spans="1:11" s="1" customFormat="1" ht="53" customHeight="1" x14ac:dyDescent="0.2">
      <c r="A194" s="9"/>
      <c r="B194" s="9"/>
      <c r="C194" s="10"/>
      <c r="D194" s="9"/>
      <c r="E194" s="11"/>
      <c r="F194" s="12"/>
      <c r="G194" s="13"/>
      <c r="H194" s="13"/>
      <c r="I194" s="14"/>
      <c r="J194" s="15"/>
      <c r="K194" s="9"/>
    </row>
    <row r="195" spans="1:11" s="1" customFormat="1" ht="53" customHeight="1" x14ac:dyDescent="0.2">
      <c r="A195" s="9"/>
      <c r="B195" s="9"/>
      <c r="C195" s="10"/>
      <c r="D195" s="9"/>
      <c r="E195" s="11"/>
      <c r="F195" s="12"/>
      <c r="G195" s="13"/>
      <c r="H195" s="13"/>
      <c r="I195" s="14"/>
      <c r="J195" s="15"/>
      <c r="K195" s="9"/>
    </row>
    <row r="196" spans="1:11" s="1" customFormat="1" ht="53" customHeight="1" x14ac:dyDescent="0.2">
      <c r="A196" s="9"/>
      <c r="B196" s="9"/>
      <c r="C196" s="10"/>
      <c r="D196" s="9"/>
      <c r="E196" s="11"/>
      <c r="F196" s="12"/>
      <c r="G196" s="13"/>
      <c r="H196" s="13"/>
      <c r="I196" s="14"/>
      <c r="J196" s="15"/>
      <c r="K196" s="9"/>
    </row>
    <row r="197" spans="1:11" s="1" customFormat="1" ht="53" customHeight="1" x14ac:dyDescent="0.2">
      <c r="A197" s="28"/>
      <c r="B197" s="28"/>
      <c r="C197" s="29"/>
      <c r="D197" s="28"/>
      <c r="E197" s="30"/>
      <c r="F197" s="31"/>
      <c r="G197" s="32"/>
      <c r="H197" s="32"/>
      <c r="I197" s="33"/>
      <c r="J197" s="34"/>
      <c r="K197" s="28"/>
    </row>
    <row r="198" spans="1:11" s="1" customFormat="1" ht="53" customHeight="1" x14ac:dyDescent="0.2">
      <c r="A198" s="9"/>
      <c r="B198" s="9"/>
      <c r="C198" s="10"/>
      <c r="D198" s="9"/>
      <c r="E198" s="11"/>
      <c r="F198" s="12"/>
      <c r="G198" s="16"/>
      <c r="H198" s="13"/>
      <c r="I198" s="17"/>
      <c r="J198" s="15"/>
      <c r="K198" s="9"/>
    </row>
    <row r="199" spans="1:11" s="1" customFormat="1" ht="53" customHeight="1" x14ac:dyDescent="0.2">
      <c r="A199" s="9"/>
      <c r="B199" s="9"/>
      <c r="C199" s="10"/>
      <c r="D199" s="9"/>
      <c r="E199" s="11"/>
      <c r="F199" s="12"/>
      <c r="G199" s="13"/>
      <c r="H199" s="13"/>
      <c r="I199" s="14"/>
      <c r="J199" s="15"/>
      <c r="K199" s="9"/>
    </row>
    <row r="200" spans="1:11" s="1" customFormat="1" ht="53" customHeight="1" x14ac:dyDescent="0.2">
      <c r="A200" s="9"/>
      <c r="B200" s="9"/>
      <c r="C200" s="10"/>
      <c r="D200" s="9"/>
      <c r="E200" s="11"/>
      <c r="F200" s="12"/>
      <c r="G200" s="13"/>
      <c r="H200" s="13"/>
      <c r="I200" s="14"/>
      <c r="J200" s="15"/>
      <c r="K200" s="9"/>
    </row>
    <row r="201" spans="1:11" s="1" customFormat="1" ht="53" customHeight="1" x14ac:dyDescent="0.2">
      <c r="A201" s="9"/>
      <c r="B201" s="9"/>
      <c r="C201" s="10"/>
      <c r="D201" s="9"/>
      <c r="E201" s="11"/>
      <c r="F201" s="12"/>
      <c r="G201" s="13"/>
      <c r="H201" s="13"/>
      <c r="I201" s="14"/>
      <c r="J201" s="15"/>
      <c r="K201" s="9"/>
    </row>
    <row r="202" spans="1:11" s="1" customFormat="1" ht="53" customHeight="1" x14ac:dyDescent="0.2">
      <c r="A202" s="9"/>
      <c r="B202" s="9"/>
      <c r="C202" s="10"/>
      <c r="D202" s="9"/>
      <c r="E202" s="11"/>
      <c r="F202" s="12"/>
      <c r="G202" s="13"/>
      <c r="H202" s="13"/>
      <c r="I202" s="14"/>
      <c r="J202" s="15"/>
      <c r="K202" s="9"/>
    </row>
    <row r="203" spans="1:11" s="1" customFormat="1" ht="53" customHeight="1" x14ac:dyDescent="0.2">
      <c r="A203" s="9"/>
      <c r="B203" s="9"/>
      <c r="C203" s="10"/>
      <c r="D203" s="9"/>
      <c r="E203" s="11"/>
      <c r="F203" s="12"/>
      <c r="G203" s="13"/>
      <c r="H203" s="13"/>
      <c r="I203" s="14"/>
      <c r="J203" s="15"/>
      <c r="K203" s="9"/>
    </row>
    <row r="204" spans="1:11" s="1" customFormat="1" ht="53" customHeight="1" x14ac:dyDescent="0.2">
      <c r="A204" s="9"/>
      <c r="B204" s="9"/>
      <c r="C204" s="10"/>
      <c r="D204" s="9"/>
      <c r="E204" s="11"/>
      <c r="F204" s="12"/>
      <c r="G204" s="13"/>
      <c r="H204" s="13"/>
      <c r="I204" s="14"/>
      <c r="J204" s="15"/>
      <c r="K204" s="9"/>
    </row>
    <row r="205" spans="1:11" s="1" customFormat="1" ht="53" customHeight="1" x14ac:dyDescent="0.2">
      <c r="A205" s="28"/>
      <c r="B205" s="28"/>
      <c r="C205" s="29"/>
      <c r="D205" s="28"/>
      <c r="E205" s="30"/>
      <c r="F205" s="31"/>
      <c r="G205" s="32"/>
      <c r="H205" s="32"/>
      <c r="I205" s="33"/>
      <c r="J205" s="34"/>
      <c r="K205" s="28"/>
    </row>
    <row r="206" spans="1:11" s="1" customFormat="1" ht="53" customHeight="1" x14ac:dyDescent="0.2">
      <c r="A206" s="28"/>
      <c r="B206" s="28"/>
      <c r="C206" s="29"/>
      <c r="D206" s="28"/>
      <c r="E206" s="30"/>
      <c r="F206" s="31"/>
      <c r="G206" s="35"/>
      <c r="H206" s="32"/>
      <c r="I206" s="36"/>
      <c r="J206" s="34"/>
      <c r="K206" s="28"/>
    </row>
    <row r="207" spans="1:11" s="1" customFormat="1" ht="53" customHeight="1" x14ac:dyDescent="0.2">
      <c r="A207" s="28"/>
      <c r="B207" s="28"/>
      <c r="C207" s="29"/>
      <c r="D207" s="28"/>
      <c r="E207" s="30"/>
      <c r="F207" s="31"/>
      <c r="G207" s="38"/>
      <c r="H207" s="32"/>
      <c r="I207" s="36"/>
      <c r="J207" s="34"/>
      <c r="K207" s="28"/>
    </row>
    <row r="208" spans="1:11" s="1" customFormat="1" ht="53" customHeight="1" x14ac:dyDescent="0.2">
      <c r="A208" s="9"/>
      <c r="B208" s="9"/>
      <c r="C208" s="10"/>
      <c r="D208" s="9"/>
      <c r="E208" s="11"/>
      <c r="F208" s="12"/>
      <c r="G208" s="13"/>
      <c r="H208" s="13"/>
      <c r="I208" s="14"/>
      <c r="J208" s="15"/>
      <c r="K208" s="9"/>
    </row>
    <row r="209" spans="1:11" s="1" customFormat="1" ht="53" customHeight="1" x14ac:dyDescent="0.2">
      <c r="A209" s="9"/>
      <c r="B209" s="9"/>
      <c r="C209" s="10"/>
      <c r="D209" s="9"/>
      <c r="E209" s="11"/>
      <c r="F209" s="12"/>
      <c r="G209" s="13"/>
      <c r="H209" s="13"/>
      <c r="I209" s="14"/>
      <c r="J209" s="15"/>
      <c r="K209" s="9"/>
    </row>
    <row r="210" spans="1:11" s="1" customFormat="1" ht="53" customHeight="1" x14ac:dyDescent="0.2">
      <c r="A210" s="9"/>
      <c r="B210" s="9"/>
      <c r="C210" s="10"/>
      <c r="D210" s="9"/>
      <c r="E210" s="11"/>
      <c r="F210" s="12"/>
      <c r="G210" s="13"/>
      <c r="H210" s="13"/>
      <c r="I210" s="14"/>
      <c r="J210" s="15"/>
      <c r="K210" s="9"/>
    </row>
    <row r="211" spans="1:11" s="1" customFormat="1" ht="53" customHeight="1" x14ac:dyDescent="0.2">
      <c r="A211" s="9"/>
      <c r="B211" s="9"/>
      <c r="C211" s="10"/>
      <c r="D211" s="9"/>
      <c r="E211" s="11"/>
      <c r="F211" s="12"/>
      <c r="G211" s="13"/>
      <c r="H211" s="13"/>
      <c r="I211" s="14"/>
      <c r="J211" s="15"/>
      <c r="K211" s="9"/>
    </row>
    <row r="212" spans="1:11" s="1" customFormat="1" ht="53" customHeight="1" x14ac:dyDescent="0.2">
      <c r="A212" s="9"/>
      <c r="B212" s="9"/>
      <c r="C212" s="10"/>
      <c r="D212" s="9"/>
      <c r="E212" s="11"/>
      <c r="F212" s="12"/>
      <c r="G212" s="13"/>
      <c r="H212" s="13"/>
      <c r="I212" s="14"/>
      <c r="J212" s="15"/>
      <c r="K212" s="9"/>
    </row>
    <row r="213" spans="1:11" s="1" customFormat="1" ht="53" customHeight="1" x14ac:dyDescent="0.2">
      <c r="A213" s="9"/>
      <c r="B213" s="9"/>
      <c r="C213" s="10"/>
      <c r="D213" s="9"/>
      <c r="E213" s="11"/>
      <c r="F213" s="12"/>
      <c r="G213" s="13"/>
      <c r="H213" s="13"/>
      <c r="I213" s="14"/>
      <c r="J213" s="15"/>
      <c r="K213" s="9"/>
    </row>
    <row r="214" spans="1:11" s="1" customFormat="1" ht="53" customHeight="1" x14ac:dyDescent="0.2">
      <c r="A214" s="9"/>
      <c r="B214" s="9"/>
      <c r="C214" s="10"/>
      <c r="D214" s="9"/>
      <c r="E214" s="11"/>
      <c r="F214" s="12"/>
      <c r="G214" s="13"/>
      <c r="H214" s="13"/>
      <c r="I214" s="14"/>
      <c r="J214" s="15"/>
      <c r="K214" s="9"/>
    </row>
    <row r="215" spans="1:11" s="1" customFormat="1" ht="53" customHeight="1" x14ac:dyDescent="0.2">
      <c r="A215" s="9"/>
      <c r="B215" s="9"/>
      <c r="C215" s="10"/>
      <c r="D215" s="9"/>
      <c r="E215" s="11"/>
      <c r="F215" s="12"/>
      <c r="G215" s="13"/>
      <c r="H215" s="13"/>
      <c r="I215" s="14"/>
      <c r="J215" s="15"/>
      <c r="K215" s="9"/>
    </row>
    <row r="216" spans="1:11" s="1" customFormat="1" ht="53" customHeight="1" x14ac:dyDescent="0.2">
      <c r="A216" s="9"/>
      <c r="B216" s="9"/>
      <c r="C216" s="10"/>
      <c r="D216" s="9"/>
      <c r="E216" s="11"/>
      <c r="F216" s="12"/>
      <c r="G216" s="13"/>
      <c r="H216" s="13"/>
      <c r="I216" s="14"/>
      <c r="J216" s="15"/>
      <c r="K216" s="9"/>
    </row>
    <row r="217" spans="1:11" s="1" customFormat="1" ht="53" customHeight="1" x14ac:dyDescent="0.2">
      <c r="A217" s="9"/>
      <c r="B217" s="9"/>
      <c r="C217" s="10"/>
      <c r="D217" s="9"/>
      <c r="E217" s="11"/>
      <c r="F217" s="12"/>
      <c r="G217" s="13"/>
      <c r="H217" s="13"/>
      <c r="I217" s="14"/>
      <c r="J217" s="15"/>
      <c r="K217" s="9"/>
    </row>
    <row r="218" spans="1:11" s="1" customFormat="1" ht="53" customHeight="1" x14ac:dyDescent="0.2">
      <c r="A218" s="9"/>
      <c r="B218" s="9"/>
      <c r="C218" s="10"/>
      <c r="D218" s="9"/>
      <c r="E218" s="11"/>
      <c r="F218" s="12"/>
      <c r="G218" s="13"/>
      <c r="H218" s="13"/>
      <c r="I218" s="14"/>
      <c r="J218" s="15"/>
      <c r="K218" s="9"/>
    </row>
    <row r="219" spans="1:11" s="1" customFormat="1" ht="53" customHeight="1" x14ac:dyDescent="0.2">
      <c r="A219" s="9"/>
      <c r="B219" s="9"/>
      <c r="C219" s="10"/>
      <c r="D219" s="9"/>
      <c r="E219" s="11"/>
      <c r="F219" s="12"/>
      <c r="G219" s="13"/>
      <c r="H219" s="13"/>
      <c r="I219" s="14"/>
      <c r="J219" s="15"/>
      <c r="K219" s="9"/>
    </row>
    <row r="220" spans="1:11" s="1" customFormat="1" ht="53" customHeight="1" x14ac:dyDescent="0.2">
      <c r="A220" s="9"/>
      <c r="B220" s="9"/>
      <c r="C220" s="10"/>
      <c r="D220" s="9"/>
      <c r="E220" s="11"/>
      <c r="F220" s="12"/>
      <c r="G220" s="13"/>
      <c r="H220" s="13"/>
      <c r="I220" s="14"/>
      <c r="J220" s="15"/>
      <c r="K220" s="9"/>
    </row>
    <row r="221" spans="1:11" s="1" customFormat="1" ht="53" customHeight="1" x14ac:dyDescent="0.2">
      <c r="A221" s="9"/>
      <c r="B221" s="9"/>
      <c r="C221" s="10"/>
      <c r="D221" s="9"/>
      <c r="E221" s="11"/>
      <c r="F221" s="12"/>
      <c r="G221" s="13"/>
      <c r="H221" s="13"/>
      <c r="I221" s="14"/>
      <c r="J221" s="15"/>
      <c r="K221" s="9"/>
    </row>
    <row r="222" spans="1:11" s="1" customFormat="1" ht="53" customHeight="1" x14ac:dyDescent="0.2">
      <c r="A222" s="9"/>
      <c r="B222" s="9"/>
      <c r="C222" s="10"/>
      <c r="D222" s="9"/>
      <c r="E222" s="11"/>
      <c r="F222" s="12"/>
      <c r="G222" s="13"/>
      <c r="H222" s="13"/>
      <c r="I222" s="14"/>
      <c r="J222" s="15"/>
      <c r="K222" s="9"/>
    </row>
    <row r="223" spans="1:11" s="1" customFormat="1" ht="53" customHeight="1" x14ac:dyDescent="0.2">
      <c r="A223" s="28"/>
      <c r="B223" s="28"/>
      <c r="C223" s="29"/>
      <c r="D223" s="28"/>
      <c r="E223" s="30"/>
      <c r="F223" s="31"/>
      <c r="G223" s="32"/>
      <c r="H223" s="32"/>
      <c r="I223" s="33"/>
      <c r="J223" s="34"/>
      <c r="K223" s="28"/>
    </row>
    <row r="224" spans="1:11" s="1" customFormat="1" ht="53" customHeight="1" x14ac:dyDescent="0.2">
      <c r="A224" s="28"/>
      <c r="B224" s="28"/>
      <c r="C224" s="29"/>
      <c r="D224" s="28"/>
      <c r="E224" s="30"/>
      <c r="F224" s="31"/>
      <c r="G224" s="32"/>
      <c r="H224" s="32"/>
      <c r="I224" s="33"/>
      <c r="J224" s="34"/>
      <c r="K224" s="28"/>
    </row>
    <row r="225" spans="1:11" s="1" customFormat="1" ht="53" customHeight="1" x14ac:dyDescent="0.2">
      <c r="A225" s="9"/>
      <c r="B225" s="9"/>
      <c r="C225" s="10"/>
      <c r="D225" s="9"/>
      <c r="E225" s="11"/>
      <c r="F225" s="12"/>
      <c r="G225" s="16"/>
      <c r="H225" s="13"/>
      <c r="I225" s="17"/>
      <c r="J225" s="15"/>
      <c r="K225" s="9"/>
    </row>
    <row r="226" spans="1:11" s="1" customFormat="1" ht="53" customHeight="1" x14ac:dyDescent="0.2">
      <c r="A226" s="9"/>
      <c r="B226" s="9"/>
      <c r="C226" s="10"/>
      <c r="D226" s="9"/>
      <c r="E226" s="11"/>
      <c r="F226" s="12"/>
      <c r="G226" s="16"/>
      <c r="H226" s="13"/>
      <c r="I226" s="17"/>
      <c r="J226" s="15"/>
      <c r="K226" s="9"/>
    </row>
    <row r="227" spans="1:11" s="1" customFormat="1" ht="53" customHeight="1" x14ac:dyDescent="0.2">
      <c r="A227" s="9"/>
      <c r="B227" s="9"/>
      <c r="C227" s="10"/>
      <c r="D227" s="9"/>
      <c r="E227" s="11"/>
      <c r="F227" s="12"/>
      <c r="G227" s="13"/>
      <c r="H227" s="13"/>
      <c r="I227" s="14"/>
      <c r="J227" s="15"/>
      <c r="K227" s="9"/>
    </row>
    <row r="228" spans="1:11" s="1" customFormat="1" ht="53" customHeight="1" x14ac:dyDescent="0.2">
      <c r="A228" s="9"/>
      <c r="B228" s="9"/>
      <c r="C228" s="10"/>
      <c r="D228" s="9"/>
      <c r="E228" s="11"/>
      <c r="F228" s="12"/>
      <c r="G228" s="13"/>
      <c r="H228" s="13"/>
      <c r="I228" s="14"/>
      <c r="J228" s="15"/>
      <c r="K228" s="9"/>
    </row>
    <row r="229" spans="1:11" s="1" customFormat="1" ht="53" customHeight="1" x14ac:dyDescent="0.2">
      <c r="A229" s="28"/>
      <c r="B229" s="28"/>
      <c r="C229" s="29"/>
      <c r="D229" s="28"/>
      <c r="E229" s="30"/>
      <c r="F229" s="31"/>
      <c r="G229" s="32"/>
      <c r="H229" s="32"/>
      <c r="I229" s="33"/>
      <c r="J229" s="34"/>
      <c r="K229" s="28"/>
    </row>
    <row r="230" spans="1:11" s="1" customFormat="1" ht="53" customHeight="1" x14ac:dyDescent="0.2">
      <c r="A230" s="28"/>
      <c r="B230" s="28"/>
      <c r="C230" s="29"/>
      <c r="D230" s="28"/>
      <c r="E230" s="30"/>
      <c r="F230" s="31"/>
      <c r="G230" s="32"/>
      <c r="H230" s="32"/>
      <c r="I230" s="33"/>
      <c r="J230" s="34"/>
      <c r="K230" s="28"/>
    </row>
    <row r="231" spans="1:11" s="1" customFormat="1" ht="53" customHeight="1" x14ac:dyDescent="0.2">
      <c r="A231" s="28"/>
      <c r="B231" s="28"/>
      <c r="C231" s="29"/>
      <c r="D231" s="28"/>
      <c r="E231" s="30"/>
      <c r="F231" s="31"/>
      <c r="G231" s="32"/>
      <c r="H231" s="32"/>
      <c r="I231" s="33"/>
      <c r="J231" s="34"/>
      <c r="K231" s="28"/>
    </row>
    <row r="232" spans="1:11" s="1" customFormat="1" ht="53" customHeight="1" x14ac:dyDescent="0.2">
      <c r="A232" s="28"/>
      <c r="B232" s="28"/>
      <c r="C232" s="29"/>
      <c r="D232" s="28"/>
      <c r="E232" s="30"/>
      <c r="F232" s="31"/>
      <c r="G232" s="32"/>
      <c r="H232" s="32"/>
      <c r="I232" s="33"/>
      <c r="J232" s="34"/>
      <c r="K232" s="28"/>
    </row>
    <row r="233" spans="1:11" s="1" customFormat="1" ht="53" customHeight="1" x14ac:dyDescent="0.2">
      <c r="A233" s="28"/>
      <c r="B233" s="28"/>
      <c r="C233" s="29"/>
      <c r="D233" s="28"/>
      <c r="E233" s="30"/>
      <c r="F233" s="31"/>
      <c r="G233" s="32"/>
      <c r="H233" s="32"/>
      <c r="I233" s="33"/>
      <c r="J233" s="34"/>
      <c r="K233" s="28"/>
    </row>
    <row r="234" spans="1:11" s="1" customFormat="1" ht="53" customHeight="1" x14ac:dyDescent="0.2">
      <c r="A234" s="28"/>
      <c r="B234" s="28"/>
      <c r="C234" s="29"/>
      <c r="D234" s="28"/>
      <c r="E234" s="30"/>
      <c r="F234" s="31"/>
      <c r="G234" s="32"/>
      <c r="H234" s="32"/>
      <c r="I234" s="33"/>
      <c r="J234" s="34"/>
      <c r="K234" s="28"/>
    </row>
    <row r="235" spans="1:11" s="1" customFormat="1" ht="53" customHeight="1" x14ac:dyDescent="0.2">
      <c r="A235" s="28"/>
      <c r="B235" s="28"/>
      <c r="C235" s="29"/>
      <c r="D235" s="28"/>
      <c r="E235" s="30"/>
      <c r="F235" s="31"/>
      <c r="G235" s="32"/>
      <c r="H235" s="32"/>
      <c r="I235" s="33"/>
      <c r="J235" s="34"/>
      <c r="K235" s="28"/>
    </row>
    <row r="236" spans="1:11" s="1" customFormat="1" ht="53" customHeight="1" x14ac:dyDescent="0.2">
      <c r="A236" s="28"/>
      <c r="B236" s="28"/>
      <c r="C236" s="29"/>
      <c r="D236" s="28"/>
      <c r="E236" s="30"/>
      <c r="F236" s="31"/>
      <c r="G236" s="32"/>
      <c r="H236" s="32"/>
      <c r="I236" s="33"/>
      <c r="J236" s="34"/>
      <c r="K236" s="28"/>
    </row>
    <row r="237" spans="1:11" s="1" customFormat="1" ht="53" customHeight="1" x14ac:dyDescent="0.2">
      <c r="A237" s="28"/>
      <c r="B237" s="28"/>
      <c r="C237" s="29"/>
      <c r="D237" s="28"/>
      <c r="E237" s="30"/>
      <c r="F237" s="31"/>
      <c r="G237" s="32"/>
      <c r="H237" s="32"/>
      <c r="I237" s="33"/>
      <c r="J237" s="34"/>
      <c r="K237" s="28"/>
    </row>
    <row r="238" spans="1:11" s="1" customFormat="1" ht="53" customHeight="1" x14ac:dyDescent="0.2">
      <c r="A238" s="28"/>
      <c r="B238" s="28"/>
      <c r="C238" s="29"/>
      <c r="D238" s="28"/>
      <c r="E238" s="30"/>
      <c r="F238" s="31"/>
      <c r="G238" s="32"/>
      <c r="H238" s="32"/>
      <c r="I238" s="33"/>
      <c r="J238" s="34"/>
      <c r="K238" s="28"/>
    </row>
    <row r="239" spans="1:11" s="1" customFormat="1" ht="53" customHeight="1" x14ac:dyDescent="0.2">
      <c r="A239" s="28"/>
      <c r="B239" s="28"/>
      <c r="C239" s="29"/>
      <c r="D239" s="28"/>
      <c r="E239" s="30"/>
      <c r="F239" s="31"/>
      <c r="G239" s="35"/>
      <c r="H239" s="32"/>
      <c r="I239" s="36"/>
      <c r="J239" s="34"/>
      <c r="K239" s="28"/>
    </row>
    <row r="240" spans="1:11" s="1" customFormat="1" ht="53" customHeight="1" x14ac:dyDescent="0.2">
      <c r="A240" s="28"/>
      <c r="B240" s="28"/>
      <c r="C240" s="29"/>
      <c r="D240" s="28"/>
      <c r="E240" s="30"/>
      <c r="F240" s="31"/>
      <c r="G240" s="32"/>
      <c r="H240" s="32"/>
      <c r="I240" s="33"/>
      <c r="J240" s="34"/>
      <c r="K240" s="28"/>
    </row>
    <row r="241" spans="1:11" s="1" customFormat="1" ht="53" customHeight="1" x14ac:dyDescent="0.2">
      <c r="A241" s="28"/>
      <c r="B241" s="28"/>
      <c r="C241" s="29"/>
      <c r="D241" s="28"/>
      <c r="E241" s="30"/>
      <c r="F241" s="31"/>
      <c r="G241" s="32"/>
      <c r="H241" s="32"/>
      <c r="I241" s="33"/>
      <c r="J241" s="34"/>
      <c r="K241" s="28"/>
    </row>
    <row r="242" spans="1:11" s="1" customFormat="1" ht="53" customHeight="1" x14ac:dyDescent="0.2">
      <c r="A242" s="28"/>
      <c r="B242" s="28"/>
      <c r="C242" s="29"/>
      <c r="D242" s="28"/>
      <c r="E242" s="30"/>
      <c r="F242" s="31"/>
      <c r="G242" s="32"/>
      <c r="H242" s="32"/>
      <c r="I242" s="33"/>
      <c r="J242" s="34"/>
      <c r="K242" s="28"/>
    </row>
    <row r="243" spans="1:11" s="1" customFormat="1" ht="53" customHeight="1" x14ac:dyDescent="0.2">
      <c r="A243" s="28"/>
      <c r="B243" s="28"/>
      <c r="C243" s="29"/>
      <c r="D243" s="28"/>
      <c r="E243" s="30"/>
      <c r="F243" s="31"/>
      <c r="G243" s="32"/>
      <c r="H243" s="32"/>
      <c r="I243" s="33"/>
      <c r="J243" s="34"/>
      <c r="K243" s="28"/>
    </row>
    <row r="244" spans="1:11" s="1" customFormat="1" ht="53" customHeight="1" x14ac:dyDescent="0.2">
      <c r="A244" s="28"/>
      <c r="B244" s="28"/>
      <c r="C244" s="29"/>
      <c r="D244" s="28"/>
      <c r="E244" s="30"/>
      <c r="F244" s="31"/>
      <c r="G244" s="32"/>
      <c r="H244" s="32"/>
      <c r="I244" s="33"/>
      <c r="J244" s="34"/>
      <c r="K244" s="28"/>
    </row>
    <row r="245" spans="1:11" s="1" customFormat="1" ht="53" customHeight="1" x14ac:dyDescent="0.2">
      <c r="A245" s="28"/>
      <c r="B245" s="28"/>
      <c r="C245" s="29"/>
      <c r="D245" s="28"/>
      <c r="E245" s="30"/>
      <c r="F245" s="31"/>
      <c r="G245" s="32"/>
      <c r="H245" s="32"/>
      <c r="I245" s="33"/>
      <c r="J245" s="34"/>
      <c r="K245" s="28"/>
    </row>
    <row r="246" spans="1:11" s="1" customFormat="1" ht="53" customHeight="1" x14ac:dyDescent="0.2">
      <c r="A246" s="28"/>
      <c r="B246" s="28"/>
      <c r="C246" s="29"/>
      <c r="D246" s="28"/>
      <c r="E246" s="30"/>
      <c r="F246" s="31"/>
      <c r="G246" s="32"/>
      <c r="H246" s="32"/>
      <c r="I246" s="33"/>
      <c r="J246" s="34"/>
      <c r="K246" s="28"/>
    </row>
    <row r="247" spans="1:11" s="1" customFormat="1" ht="53" customHeight="1" x14ac:dyDescent="0.2">
      <c r="A247" s="28"/>
      <c r="B247" s="28"/>
      <c r="C247" s="29"/>
      <c r="D247" s="28"/>
      <c r="E247" s="30"/>
      <c r="F247" s="31"/>
      <c r="G247" s="32"/>
      <c r="H247" s="32"/>
      <c r="I247" s="33"/>
      <c r="J247" s="34"/>
      <c r="K247" s="28"/>
    </row>
    <row r="248" spans="1:11" s="1" customFormat="1" ht="53" customHeight="1" x14ac:dyDescent="0.2">
      <c r="A248" s="28"/>
      <c r="B248" s="28"/>
      <c r="C248" s="29"/>
      <c r="D248" s="28"/>
      <c r="E248" s="30"/>
      <c r="F248" s="31"/>
      <c r="G248" s="32"/>
      <c r="H248" s="32"/>
      <c r="I248" s="33"/>
      <c r="J248" s="34"/>
      <c r="K248" s="28"/>
    </row>
    <row r="249" spans="1:11" s="1" customFormat="1" ht="53" customHeight="1" x14ac:dyDescent="0.2">
      <c r="A249" s="28"/>
      <c r="B249" s="28"/>
      <c r="C249" s="29"/>
      <c r="D249" s="28"/>
      <c r="E249" s="30"/>
      <c r="F249" s="31"/>
      <c r="G249" s="32"/>
      <c r="H249" s="32"/>
      <c r="I249" s="33"/>
      <c r="J249" s="34"/>
      <c r="K249" s="28"/>
    </row>
    <row r="250" spans="1:11" s="1" customFormat="1" ht="53" customHeight="1" x14ac:dyDescent="0.2">
      <c r="A250" s="28"/>
      <c r="B250" s="28"/>
      <c r="C250" s="29"/>
      <c r="D250" s="28"/>
      <c r="E250" s="30"/>
      <c r="F250" s="31"/>
      <c r="G250" s="32"/>
      <c r="H250" s="32"/>
      <c r="I250" s="33"/>
      <c r="J250" s="34"/>
      <c r="K250" s="28"/>
    </row>
    <row r="251" spans="1:11" s="1" customFormat="1" ht="53" customHeight="1" x14ac:dyDescent="0.2">
      <c r="A251" s="28"/>
      <c r="B251" s="28"/>
      <c r="C251" s="29"/>
      <c r="D251" s="28"/>
      <c r="E251" s="30"/>
      <c r="F251" s="31"/>
      <c r="G251" s="32"/>
      <c r="H251" s="32"/>
      <c r="I251" s="33"/>
      <c r="J251" s="34"/>
      <c r="K251" s="28"/>
    </row>
    <row r="252" spans="1:11" s="1" customFormat="1" ht="53" customHeight="1" x14ac:dyDescent="0.2">
      <c r="A252" s="28"/>
      <c r="B252" s="28"/>
      <c r="C252" s="29"/>
      <c r="D252" s="28"/>
      <c r="E252" s="30"/>
      <c r="F252" s="31"/>
      <c r="G252" s="32"/>
      <c r="H252" s="32"/>
      <c r="I252" s="33"/>
      <c r="J252" s="34"/>
      <c r="K252" s="28"/>
    </row>
    <row r="253" spans="1:11" s="1" customFormat="1" ht="53" customHeight="1" x14ac:dyDescent="0.2">
      <c r="A253" s="28"/>
      <c r="B253" s="28"/>
      <c r="C253" s="29"/>
      <c r="D253" s="28"/>
      <c r="E253" s="30"/>
      <c r="F253" s="31"/>
      <c r="G253" s="32"/>
      <c r="H253" s="32"/>
      <c r="I253" s="33"/>
      <c r="J253" s="34"/>
      <c r="K253" s="28"/>
    </row>
    <row r="254" spans="1:11" s="1" customFormat="1" ht="53" customHeight="1" x14ac:dyDescent="0.2">
      <c r="A254" s="28"/>
      <c r="B254" s="28"/>
      <c r="C254" s="29"/>
      <c r="D254" s="28"/>
      <c r="E254" s="30"/>
      <c r="F254" s="31"/>
      <c r="G254" s="32"/>
      <c r="H254" s="32"/>
      <c r="I254" s="33"/>
      <c r="J254" s="34"/>
      <c r="K254" s="28"/>
    </row>
    <row r="255" spans="1:11" s="1" customFormat="1" ht="53" customHeight="1" x14ac:dyDescent="0.2">
      <c r="A255" s="28"/>
      <c r="B255" s="28"/>
      <c r="C255" s="29"/>
      <c r="D255" s="28"/>
      <c r="E255" s="30"/>
      <c r="F255" s="31"/>
      <c r="G255" s="32"/>
      <c r="H255" s="32"/>
      <c r="I255" s="33"/>
      <c r="J255" s="34"/>
      <c r="K255" s="28"/>
    </row>
    <row r="256" spans="1:11" s="1" customFormat="1" ht="53" customHeight="1" x14ac:dyDescent="0.2">
      <c r="A256" s="28"/>
      <c r="B256" s="28"/>
      <c r="C256" s="29"/>
      <c r="D256" s="28"/>
      <c r="E256" s="30"/>
      <c r="F256" s="31"/>
      <c r="G256" s="32"/>
      <c r="H256" s="32"/>
      <c r="I256" s="33"/>
      <c r="J256" s="34"/>
      <c r="K256" s="28"/>
    </row>
    <row r="257" spans="1:11" s="1" customFormat="1" ht="53" customHeight="1" x14ac:dyDescent="0.2">
      <c r="A257" s="28"/>
      <c r="B257" s="28"/>
      <c r="C257" s="29"/>
      <c r="D257" s="28"/>
      <c r="E257" s="30"/>
      <c r="F257" s="31"/>
      <c r="G257" s="32"/>
      <c r="H257" s="32"/>
      <c r="I257" s="33"/>
      <c r="J257" s="34"/>
      <c r="K257" s="28"/>
    </row>
    <row r="258" spans="1:11" s="1" customFormat="1" ht="53" customHeight="1" x14ac:dyDescent="0.2">
      <c r="A258" s="28"/>
      <c r="B258" s="28"/>
      <c r="C258" s="29"/>
      <c r="D258" s="28"/>
      <c r="E258" s="30"/>
      <c r="F258" s="31"/>
      <c r="G258" s="32"/>
      <c r="H258" s="32"/>
      <c r="I258" s="33"/>
      <c r="J258" s="34"/>
      <c r="K258" s="28"/>
    </row>
    <row r="259" spans="1:11" s="1" customFormat="1" ht="53" customHeight="1" x14ac:dyDescent="0.2">
      <c r="A259" s="28"/>
      <c r="B259" s="28"/>
      <c r="C259" s="29"/>
      <c r="D259" s="28"/>
      <c r="E259" s="30"/>
      <c r="F259" s="31"/>
      <c r="G259" s="32"/>
      <c r="H259" s="32"/>
      <c r="I259" s="33"/>
      <c r="J259" s="34"/>
      <c r="K259" s="28"/>
    </row>
    <row r="260" spans="1:11" s="1" customFormat="1" ht="53" customHeight="1" x14ac:dyDescent="0.2">
      <c r="A260" s="28"/>
      <c r="B260" s="28"/>
      <c r="C260" s="29"/>
      <c r="D260" s="28"/>
      <c r="E260" s="30"/>
      <c r="F260" s="31"/>
      <c r="G260" s="32"/>
      <c r="H260" s="32"/>
      <c r="I260" s="33"/>
      <c r="J260" s="34"/>
      <c r="K260" s="28"/>
    </row>
    <row r="261" spans="1:11" s="1" customFormat="1" ht="53" customHeight="1" x14ac:dyDescent="0.2">
      <c r="A261" s="28"/>
      <c r="B261" s="28"/>
      <c r="C261" s="29"/>
      <c r="D261" s="28"/>
      <c r="E261" s="30"/>
      <c r="F261" s="31"/>
      <c r="G261" s="32"/>
      <c r="H261" s="32"/>
      <c r="I261" s="33"/>
      <c r="J261" s="34"/>
      <c r="K261" s="28"/>
    </row>
    <row r="262" spans="1:11" s="1" customFormat="1" ht="53" customHeight="1" x14ac:dyDescent="0.2">
      <c r="A262" s="28"/>
      <c r="B262" s="28"/>
      <c r="C262" s="29"/>
      <c r="D262" s="28"/>
      <c r="E262" s="30"/>
      <c r="F262" s="31"/>
      <c r="G262" s="32"/>
      <c r="H262" s="32"/>
      <c r="I262" s="33"/>
      <c r="J262" s="34"/>
      <c r="K262" s="28"/>
    </row>
    <row r="263" spans="1:11" s="1" customFormat="1" ht="53" customHeight="1" x14ac:dyDescent="0.2">
      <c r="A263" s="28"/>
      <c r="B263" s="28"/>
      <c r="C263" s="29"/>
      <c r="D263" s="28"/>
      <c r="E263" s="30"/>
      <c r="F263" s="31"/>
      <c r="G263" s="32"/>
      <c r="H263" s="32"/>
      <c r="I263" s="33"/>
      <c r="J263" s="34"/>
      <c r="K263" s="28"/>
    </row>
    <row r="264" spans="1:11" s="1" customFormat="1" ht="53" customHeight="1" x14ac:dyDescent="0.2">
      <c r="A264" s="28"/>
      <c r="B264" s="28"/>
      <c r="C264" s="29"/>
      <c r="D264" s="28"/>
      <c r="E264" s="30"/>
      <c r="F264" s="31"/>
      <c r="G264" s="32"/>
      <c r="H264" s="32"/>
      <c r="I264" s="33"/>
      <c r="J264" s="34"/>
      <c r="K264" s="28"/>
    </row>
    <row r="265" spans="1:11" s="1" customFormat="1" ht="53" customHeight="1" x14ac:dyDescent="0.2">
      <c r="A265" s="28"/>
      <c r="B265" s="28"/>
      <c r="C265" s="29"/>
      <c r="D265" s="28"/>
      <c r="E265" s="30"/>
      <c r="F265" s="31"/>
      <c r="G265" s="32"/>
      <c r="H265" s="32"/>
      <c r="I265" s="33"/>
      <c r="J265" s="34"/>
      <c r="K265" s="28"/>
    </row>
    <row r="266" spans="1:11" s="1" customFormat="1" ht="53" customHeight="1" x14ac:dyDescent="0.2">
      <c r="A266" s="28"/>
      <c r="B266" s="28"/>
      <c r="C266" s="29"/>
      <c r="D266" s="28"/>
      <c r="E266" s="30"/>
      <c r="F266" s="31"/>
      <c r="G266" s="32"/>
      <c r="H266" s="32"/>
      <c r="I266" s="33"/>
      <c r="J266" s="34"/>
      <c r="K266" s="28"/>
    </row>
    <row r="267" spans="1:11" s="1" customFormat="1" ht="53" customHeight="1" x14ac:dyDescent="0.2">
      <c r="A267" s="28"/>
      <c r="B267" s="28"/>
      <c r="C267" s="29"/>
      <c r="D267" s="28"/>
      <c r="E267" s="30"/>
      <c r="F267" s="31"/>
      <c r="G267" s="32"/>
      <c r="H267" s="32"/>
      <c r="I267" s="33"/>
      <c r="J267" s="34"/>
      <c r="K267" s="28"/>
    </row>
    <row r="268" spans="1:11" s="1" customFormat="1" ht="53" customHeight="1" x14ac:dyDescent="0.2">
      <c r="A268" s="28"/>
      <c r="B268" s="28"/>
      <c r="C268" s="29"/>
      <c r="D268" s="28"/>
      <c r="E268" s="30"/>
      <c r="F268" s="31"/>
      <c r="G268" s="32"/>
      <c r="H268" s="32"/>
      <c r="I268" s="33"/>
      <c r="J268" s="34"/>
      <c r="K268" s="28"/>
    </row>
    <row r="269" spans="1:11" s="1" customFormat="1" ht="53" customHeight="1" x14ac:dyDescent="0.2">
      <c r="A269" s="28"/>
      <c r="B269" s="28"/>
      <c r="C269" s="29"/>
      <c r="D269" s="28"/>
      <c r="E269" s="30"/>
      <c r="F269" s="31"/>
      <c r="G269" s="32"/>
      <c r="H269" s="32"/>
      <c r="I269" s="33"/>
      <c r="J269" s="34"/>
      <c r="K269" s="28"/>
    </row>
    <row r="270" spans="1:11" s="1" customFormat="1" ht="53" customHeight="1" x14ac:dyDescent="0.2">
      <c r="A270" s="28"/>
      <c r="B270" s="28"/>
      <c r="C270" s="29"/>
      <c r="D270" s="28"/>
      <c r="E270" s="30"/>
      <c r="F270" s="31"/>
      <c r="G270" s="32"/>
      <c r="H270" s="32"/>
      <c r="I270" s="33"/>
      <c r="J270" s="34"/>
      <c r="K270" s="28"/>
    </row>
    <row r="271" spans="1:11" ht="53" customHeight="1" x14ac:dyDescent="0.2">
      <c r="A271" s="28"/>
      <c r="B271" s="28"/>
      <c r="C271" s="29"/>
      <c r="D271" s="28"/>
      <c r="E271" s="30"/>
      <c r="F271" s="31"/>
      <c r="G271" s="32"/>
      <c r="H271" s="32"/>
      <c r="I271" s="33"/>
      <c r="J271" s="34"/>
      <c r="K271" s="28"/>
    </row>
    <row r="272" spans="1:11" ht="53" customHeight="1" x14ac:dyDescent="0.2">
      <c r="A272" s="28"/>
      <c r="B272" s="28"/>
      <c r="C272" s="29"/>
      <c r="D272" s="28"/>
      <c r="E272" s="30"/>
      <c r="F272" s="31"/>
      <c r="G272" s="32"/>
      <c r="H272" s="32"/>
      <c r="I272" s="33"/>
      <c r="J272" s="34"/>
      <c r="K272" s="28"/>
    </row>
    <row r="273" spans="1:11" ht="53" customHeight="1" x14ac:dyDescent="0.2">
      <c r="A273" s="28"/>
      <c r="B273" s="28"/>
      <c r="C273" s="29"/>
      <c r="D273" s="28"/>
      <c r="E273" s="30"/>
      <c r="F273" s="31"/>
      <c r="G273" s="32"/>
      <c r="H273" s="32"/>
      <c r="I273" s="33"/>
      <c r="J273" s="34"/>
      <c r="K273" s="28"/>
    </row>
    <row r="274" spans="1:11" ht="53" customHeight="1" x14ac:dyDescent="0.2">
      <c r="A274" s="28"/>
      <c r="B274" s="28"/>
      <c r="C274" s="29"/>
      <c r="D274" s="28"/>
      <c r="E274" s="30"/>
      <c r="F274" s="31"/>
      <c r="G274" s="32"/>
      <c r="H274" s="32"/>
      <c r="I274" s="33"/>
      <c r="J274" s="34"/>
      <c r="K274" s="28"/>
    </row>
    <row r="275" spans="1:11" ht="53" customHeight="1" x14ac:dyDescent="0.2">
      <c r="A275" s="28"/>
      <c r="B275" s="28"/>
      <c r="C275" s="29"/>
      <c r="D275" s="28"/>
      <c r="E275" s="30"/>
      <c r="F275" s="31"/>
      <c r="G275" s="32"/>
      <c r="H275" s="32"/>
      <c r="I275" s="33"/>
      <c r="J275" s="34"/>
      <c r="K275" s="28"/>
    </row>
    <row r="276" spans="1:11" ht="53" customHeight="1" x14ac:dyDescent="0.2">
      <c r="A276" s="28"/>
      <c r="B276" s="28"/>
      <c r="C276" s="29"/>
      <c r="D276" s="28"/>
      <c r="E276" s="30"/>
      <c r="F276" s="31"/>
      <c r="G276" s="32"/>
      <c r="H276" s="32"/>
      <c r="I276" s="33"/>
      <c r="J276" s="34"/>
      <c r="K276" s="28"/>
    </row>
    <row r="277" spans="1:11" ht="53" customHeight="1" x14ac:dyDescent="0.2">
      <c r="A277" s="28"/>
      <c r="B277" s="28"/>
      <c r="C277" s="29"/>
      <c r="D277" s="28"/>
      <c r="E277" s="30"/>
      <c r="F277" s="31"/>
      <c r="G277" s="32"/>
      <c r="H277" s="32"/>
      <c r="I277" s="33"/>
      <c r="J277" s="34"/>
      <c r="K277" s="28"/>
    </row>
    <row r="278" spans="1:11" ht="53" customHeight="1" x14ac:dyDescent="0.2">
      <c r="A278" s="28"/>
      <c r="B278" s="28"/>
      <c r="C278" s="29"/>
      <c r="D278" s="28"/>
      <c r="E278" s="30"/>
      <c r="F278" s="31"/>
      <c r="G278" s="32"/>
      <c r="H278" s="32"/>
      <c r="I278" s="33"/>
      <c r="J278" s="34"/>
      <c r="K278" s="28"/>
    </row>
    <row r="279" spans="1:11" ht="53" customHeight="1" x14ac:dyDescent="0.2">
      <c r="A279" s="28"/>
      <c r="B279" s="28"/>
      <c r="C279" s="29"/>
      <c r="D279" s="28"/>
      <c r="E279" s="30"/>
      <c r="F279" s="31"/>
      <c r="G279" s="32"/>
      <c r="H279" s="32"/>
      <c r="I279" s="33"/>
      <c r="J279" s="34"/>
      <c r="K279" s="28"/>
    </row>
    <row r="280" spans="1:11" ht="53" customHeight="1" x14ac:dyDescent="0.2">
      <c r="A280" s="28"/>
      <c r="B280" s="28"/>
      <c r="C280" s="29"/>
      <c r="D280" s="28"/>
      <c r="E280" s="30"/>
      <c r="F280" s="31"/>
      <c r="G280" s="32"/>
      <c r="H280" s="32"/>
      <c r="I280" s="33"/>
      <c r="J280" s="34"/>
      <c r="K280" s="28"/>
    </row>
    <row r="281" spans="1:11" ht="53" customHeight="1" x14ac:dyDescent="0.2">
      <c r="A281" s="28"/>
      <c r="B281" s="28"/>
      <c r="C281" s="29"/>
      <c r="D281" s="28"/>
      <c r="E281" s="30"/>
      <c r="F281" s="31"/>
      <c r="G281" s="32"/>
      <c r="H281" s="32"/>
      <c r="I281" s="33"/>
      <c r="J281" s="34"/>
      <c r="K281" s="28"/>
    </row>
    <row r="282" spans="1:11" ht="53" customHeight="1" x14ac:dyDescent="0.2">
      <c r="A282" s="28"/>
      <c r="B282" s="28"/>
      <c r="C282" s="29"/>
      <c r="D282" s="28"/>
      <c r="E282" s="30"/>
      <c r="F282" s="31"/>
      <c r="G282" s="32"/>
      <c r="H282" s="32"/>
      <c r="I282" s="33"/>
      <c r="J282" s="34"/>
      <c r="K282" s="28"/>
    </row>
    <row r="283" spans="1:11" ht="53" customHeight="1" x14ac:dyDescent="0.2">
      <c r="A283" s="28"/>
      <c r="B283" s="28"/>
      <c r="C283" s="29"/>
      <c r="D283" s="28"/>
      <c r="E283" s="30"/>
      <c r="F283" s="31"/>
      <c r="G283" s="37"/>
      <c r="H283" s="32"/>
      <c r="I283" s="36"/>
      <c r="J283" s="34"/>
      <c r="K283" s="28"/>
    </row>
    <row r="284" spans="1:11" ht="53" customHeight="1" x14ac:dyDescent="0.2">
      <c r="A284" s="28"/>
      <c r="B284" s="28"/>
      <c r="C284" s="29"/>
      <c r="D284" s="28"/>
      <c r="E284" s="30"/>
      <c r="F284" s="31"/>
      <c r="G284" s="35"/>
      <c r="H284" s="32"/>
      <c r="I284" s="36"/>
      <c r="J284" s="34"/>
      <c r="K284" s="28"/>
    </row>
    <row r="285" spans="1:11" ht="53" customHeight="1" x14ac:dyDescent="0.2">
      <c r="A285" s="28"/>
      <c r="B285" s="28"/>
      <c r="C285" s="29"/>
      <c r="D285" s="28"/>
      <c r="E285" s="30"/>
      <c r="F285" s="31"/>
      <c r="G285" s="32"/>
      <c r="H285" s="32"/>
      <c r="I285" s="33"/>
      <c r="J285" s="34"/>
      <c r="K285" s="28"/>
    </row>
    <row r="286" spans="1:11" ht="53" customHeight="1" x14ac:dyDescent="0.2">
      <c r="A286" s="28"/>
      <c r="B286" s="28"/>
      <c r="C286" s="29"/>
      <c r="D286" s="28"/>
      <c r="E286" s="30"/>
      <c r="F286" s="31"/>
      <c r="G286" s="32"/>
      <c r="H286" s="32"/>
      <c r="I286" s="33"/>
      <c r="J286" s="34"/>
      <c r="K286" s="28"/>
    </row>
    <row r="287" spans="1:11" ht="53" customHeight="1" x14ac:dyDescent="0.2">
      <c r="A287" s="28"/>
      <c r="B287" s="28"/>
      <c r="C287" s="29"/>
      <c r="D287" s="28"/>
      <c r="E287" s="30"/>
      <c r="F287" s="31"/>
      <c r="G287" s="32"/>
      <c r="H287" s="32"/>
      <c r="I287" s="33"/>
      <c r="J287" s="34"/>
      <c r="K287" s="28"/>
    </row>
    <row r="288" spans="1:11" ht="53" customHeight="1" x14ac:dyDescent="0.2">
      <c r="A288" s="28"/>
      <c r="B288" s="28"/>
      <c r="C288" s="29"/>
      <c r="D288" s="28"/>
      <c r="E288" s="30"/>
      <c r="F288" s="31"/>
      <c r="G288" s="32"/>
      <c r="H288" s="32"/>
      <c r="I288" s="33"/>
      <c r="J288" s="34"/>
      <c r="K288" s="28"/>
    </row>
    <row r="289" spans="1:11" ht="53" customHeight="1" x14ac:dyDescent="0.2">
      <c r="A289" s="28"/>
      <c r="B289" s="28"/>
      <c r="C289" s="29"/>
      <c r="D289" s="28"/>
      <c r="E289" s="30"/>
      <c r="F289" s="31"/>
      <c r="G289" s="32"/>
      <c r="H289" s="32"/>
      <c r="I289" s="33"/>
      <c r="J289" s="34"/>
      <c r="K289" s="28"/>
    </row>
    <row r="290" spans="1:11" ht="53" customHeight="1" x14ac:dyDescent="0.2">
      <c r="A290" s="28"/>
      <c r="B290" s="28"/>
      <c r="C290" s="29"/>
      <c r="D290" s="28"/>
      <c r="E290" s="30"/>
      <c r="F290" s="31"/>
      <c r="G290" s="32"/>
      <c r="H290" s="32"/>
      <c r="I290" s="33"/>
      <c r="J290" s="34"/>
      <c r="K290" s="28"/>
    </row>
    <row r="291" spans="1:11" ht="53" customHeight="1" x14ac:dyDescent="0.2">
      <c r="A291" s="28"/>
      <c r="B291" s="28"/>
      <c r="C291" s="29"/>
      <c r="D291" s="28"/>
      <c r="E291" s="30"/>
      <c r="F291" s="31"/>
      <c r="G291" s="32"/>
      <c r="H291" s="32"/>
      <c r="I291" s="33"/>
      <c r="J291" s="34"/>
      <c r="K291" s="28"/>
    </row>
    <row r="292" spans="1:11" ht="53" customHeight="1" x14ac:dyDescent="0.2">
      <c r="A292" s="28"/>
      <c r="B292" s="28"/>
      <c r="C292" s="29"/>
      <c r="D292" s="28"/>
      <c r="E292" s="30"/>
      <c r="F292" s="31"/>
      <c r="G292" s="32"/>
      <c r="H292" s="32"/>
      <c r="I292" s="33"/>
      <c r="J292" s="34"/>
      <c r="K292" s="28"/>
    </row>
    <row r="293" spans="1:11" ht="53" customHeight="1" x14ac:dyDescent="0.2">
      <c r="A293" s="28"/>
      <c r="B293" s="28"/>
      <c r="C293" s="29"/>
      <c r="D293" s="28"/>
      <c r="E293" s="30"/>
      <c r="F293" s="31"/>
      <c r="G293" s="32"/>
      <c r="H293" s="32"/>
      <c r="I293" s="33"/>
      <c r="J293" s="34"/>
      <c r="K293" s="28"/>
    </row>
    <row r="294" spans="1:11" ht="53" customHeight="1" x14ac:dyDescent="0.2">
      <c r="A294" s="28"/>
      <c r="B294" s="28"/>
      <c r="C294" s="29"/>
      <c r="D294" s="28"/>
      <c r="E294" s="30"/>
      <c r="F294" s="31"/>
      <c r="G294" s="32"/>
      <c r="H294" s="32"/>
      <c r="I294" s="33"/>
      <c r="J294" s="34"/>
      <c r="K294" s="28"/>
    </row>
    <row r="295" spans="1:11" ht="53" customHeight="1" x14ac:dyDescent="0.2">
      <c r="A295" s="28"/>
      <c r="B295" s="28"/>
      <c r="C295" s="29"/>
      <c r="D295" s="28"/>
      <c r="E295" s="30"/>
      <c r="F295" s="31"/>
      <c r="G295" s="32"/>
      <c r="H295" s="32"/>
      <c r="I295" s="33"/>
      <c r="J295" s="34"/>
      <c r="K295" s="28"/>
    </row>
    <row r="296" spans="1:11" ht="53" customHeight="1" x14ac:dyDescent="0.2">
      <c r="A296" s="28"/>
      <c r="B296" s="28"/>
      <c r="C296" s="29"/>
      <c r="D296" s="28"/>
      <c r="E296" s="30"/>
      <c r="F296" s="31"/>
      <c r="G296" s="38"/>
      <c r="H296" s="32"/>
      <c r="I296" s="38"/>
      <c r="J296" s="34"/>
      <c r="K296" s="28"/>
    </row>
    <row r="297" spans="1:11" ht="53" customHeight="1" x14ac:dyDescent="0.2">
      <c r="A297" s="28"/>
      <c r="B297" s="28"/>
      <c r="C297" s="29"/>
      <c r="D297" s="28"/>
      <c r="E297" s="30"/>
      <c r="F297" s="31"/>
      <c r="G297" s="38"/>
      <c r="H297" s="32"/>
      <c r="I297" s="38"/>
      <c r="J297" s="34"/>
      <c r="K297" s="28"/>
    </row>
    <row r="298" spans="1:11" ht="53" customHeight="1" x14ac:dyDescent="0.2">
      <c r="A298" s="28"/>
      <c r="B298" s="28"/>
      <c r="C298" s="29"/>
      <c r="D298" s="28"/>
      <c r="E298" s="30"/>
      <c r="F298" s="31"/>
      <c r="G298" s="38"/>
      <c r="H298" s="32"/>
      <c r="I298" s="38"/>
      <c r="J298" s="34"/>
      <c r="K298" s="28"/>
    </row>
    <row r="299" spans="1:11" ht="53" customHeight="1" x14ac:dyDescent="0.2">
      <c r="A299" s="28"/>
      <c r="B299" s="28"/>
      <c r="C299" s="29"/>
      <c r="D299" s="28"/>
      <c r="E299" s="30"/>
      <c r="F299" s="31"/>
      <c r="G299" s="38"/>
      <c r="H299" s="32"/>
      <c r="I299" s="38"/>
      <c r="J299" s="34"/>
      <c r="K299" s="28"/>
    </row>
    <row r="300" spans="1:11" ht="53.25" customHeight="1" x14ac:dyDescent="0.2">
      <c r="A300" s="9"/>
      <c r="B300" s="9"/>
      <c r="C300" s="10"/>
      <c r="D300" s="9"/>
      <c r="E300" s="11"/>
      <c r="F300" s="12"/>
      <c r="G300" s="13"/>
      <c r="H300" s="13"/>
      <c r="I300" s="14"/>
      <c r="J300" s="15"/>
      <c r="K300" s="9"/>
    </row>
    <row r="301" spans="1:11" ht="53.25" customHeight="1" x14ac:dyDescent="0.2">
      <c r="A301" s="9"/>
      <c r="B301" s="9"/>
      <c r="C301" s="10"/>
      <c r="D301" s="9"/>
      <c r="E301" s="11"/>
      <c r="F301" s="12"/>
      <c r="G301" s="13"/>
      <c r="H301" s="13"/>
      <c r="I301" s="14"/>
      <c r="J301" s="15"/>
      <c r="K301" s="9"/>
    </row>
    <row r="302" spans="1:11" ht="16.5" x14ac:dyDescent="0.2">
      <c r="A302" s="28"/>
      <c r="B302" s="28"/>
      <c r="C302" s="29"/>
      <c r="D302" s="28"/>
      <c r="E302" s="30"/>
      <c r="F302" s="31"/>
      <c r="G302" s="32"/>
      <c r="H302" s="32"/>
      <c r="I302" s="33"/>
      <c r="J302" s="34"/>
      <c r="K302" s="28"/>
    </row>
    <row r="303" spans="1:11" ht="16.5" x14ac:dyDescent="0.2">
      <c r="A303" s="28"/>
      <c r="B303" s="28"/>
      <c r="C303" s="29"/>
      <c r="D303" s="28"/>
      <c r="E303" s="30"/>
      <c r="F303" s="31"/>
      <c r="G303" s="35"/>
      <c r="H303" s="32"/>
      <c r="I303" s="36"/>
      <c r="J303" s="34"/>
      <c r="K303" s="28"/>
    </row>
    <row r="304" spans="1:11" ht="53.25" customHeight="1" x14ac:dyDescent="0.2">
      <c r="A304" s="39"/>
      <c r="B304" s="39"/>
      <c r="C304" s="40"/>
      <c r="D304" s="39"/>
      <c r="E304" s="41"/>
      <c r="F304" s="42"/>
      <c r="G304" s="43"/>
      <c r="H304" s="44"/>
      <c r="I304" s="45"/>
      <c r="J304" s="46"/>
      <c r="K304" s="39"/>
    </row>
    <row r="305" spans="1:11" ht="53.25" customHeight="1" x14ac:dyDescent="0.2">
      <c r="A305" s="9"/>
      <c r="B305" s="9"/>
      <c r="C305" s="10"/>
      <c r="D305" s="9"/>
      <c r="E305" s="11"/>
      <c r="F305" s="12"/>
      <c r="G305" s="16"/>
      <c r="H305" s="13"/>
      <c r="I305" s="17"/>
      <c r="J305" s="15"/>
      <c r="K305" s="9"/>
    </row>
    <row r="306" spans="1:11" ht="53.25" customHeight="1" x14ac:dyDescent="0.2">
      <c r="A306" s="9"/>
      <c r="B306" s="9"/>
      <c r="C306" s="10"/>
      <c r="D306" s="9"/>
      <c r="E306" s="11"/>
      <c r="F306" s="12"/>
      <c r="G306" s="13"/>
      <c r="H306" s="13"/>
      <c r="I306" s="14"/>
      <c r="J306" s="15"/>
      <c r="K306" s="9"/>
    </row>
    <row r="307" spans="1:11" ht="53.25" customHeight="1" x14ac:dyDescent="0.2">
      <c r="A307" s="9"/>
      <c r="B307" s="9"/>
      <c r="C307" s="10"/>
      <c r="D307" s="9"/>
      <c r="E307" s="11"/>
      <c r="F307" s="12"/>
      <c r="G307" s="13"/>
      <c r="H307" s="13"/>
      <c r="I307" s="14"/>
      <c r="J307" s="15"/>
      <c r="K307" s="9"/>
    </row>
    <row r="308" spans="1:11" ht="53.25" customHeight="1" x14ac:dyDescent="0.2">
      <c r="A308" s="9"/>
      <c r="B308" s="9"/>
      <c r="C308" s="10"/>
      <c r="D308" s="9"/>
      <c r="E308" s="11"/>
      <c r="F308" s="12"/>
      <c r="G308" s="13"/>
      <c r="H308" s="13"/>
      <c r="I308" s="14"/>
      <c r="J308" s="15"/>
      <c r="K308" s="9"/>
    </row>
    <row r="309" spans="1:11" ht="53.25" customHeight="1" x14ac:dyDescent="0.2">
      <c r="A309" s="9"/>
      <c r="B309" s="9"/>
      <c r="C309" s="10"/>
      <c r="D309" s="9"/>
      <c r="E309" s="11"/>
      <c r="F309" s="12"/>
      <c r="G309" s="13"/>
      <c r="H309" s="13"/>
      <c r="I309" s="14"/>
      <c r="J309" s="15"/>
      <c r="K309" s="9"/>
    </row>
    <row r="310" spans="1:11" ht="53.25" customHeight="1" x14ac:dyDescent="0.2">
      <c r="A310" s="9"/>
      <c r="B310" s="9"/>
      <c r="C310" s="10"/>
      <c r="D310" s="9"/>
      <c r="E310" s="11"/>
      <c r="F310" s="12"/>
      <c r="G310" s="13"/>
      <c r="H310" s="13"/>
      <c r="I310" s="14"/>
      <c r="J310" s="15"/>
      <c r="K310" s="9"/>
    </row>
    <row r="311" spans="1:11" ht="53.25" customHeight="1" x14ac:dyDescent="0.2">
      <c r="A311" s="9"/>
      <c r="B311" s="9"/>
      <c r="C311" s="10"/>
      <c r="D311" s="9"/>
      <c r="E311" s="11"/>
      <c r="F311" s="12"/>
      <c r="G311" s="13"/>
      <c r="H311" s="13"/>
      <c r="I311" s="14"/>
      <c r="J311" s="15"/>
      <c r="K311" s="9"/>
    </row>
  </sheetData>
  <autoFilter ref="A1:K234" xr:uid="{00000000-0009-0000-0000-000001000000}"/>
  <sortState xmlns:xlrd2="http://schemas.microsoft.com/office/spreadsheetml/2017/richdata2" ref="A2:K107">
    <sortCondition ref="C2:C107"/>
    <sortCondition ref="B2:B107"/>
    <sortCondition ref="H2:H107"/>
  </sortState>
  <phoneticPr fontId="1"/>
  <conditionalFormatting sqref="A56">
    <cfRule type="duplicateValues" dxfId="1" priority="1"/>
  </conditionalFormatting>
  <conditionalFormatting sqref="A278:A1048576 A1">
    <cfRule type="duplicateValues" dxfId="0" priority="8"/>
  </conditionalFormatting>
  <dataValidations count="1">
    <dataValidation type="date" allowBlank="1" showErrorMessage="1" error="H28.4.1からH29.3.31までの日付を記載してください。" prompt="_x000a_" sqref="C14:C22" xr:uid="{00000000-0002-0000-0100-000000000000}">
      <formula1>43191</formula1>
      <formula2>43555</formula2>
    </dataValidation>
  </dataValidations>
  <pageMargins left="0.19685039370078741" right="0.19685039370078741" top="0.78740157480314965" bottom="0.23622047244094491" header="0.51181102362204722" footer="0.19685039370078741"/>
  <pageSetup paperSize="9" scale="68" fitToHeight="0" orientation="landscape" r:id="rId1"/>
  <headerFooter>
    <oddHeader>&amp;C&amp;"ＭＳ　Ｐゴシック"&amp;14公共調達の適正化について（平成18年8月25日付財計第2017号）に基づく随意契約に係る情報の公表（物品役務等）</oddHead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随意契約結果書</vt:lpstr>
      <vt:lpstr>随契（物品役務）</vt:lpstr>
      <vt:lpstr>随意契約結果書!Print_Area</vt:lpstr>
      <vt:lpstr>'随契（物品役務）'!Print_Area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2024-06-18T08:13:21Z</dcterms:created>
  <dcterms:modified xsi:type="dcterms:W3CDTF">2025-06-25T04:02:18Z</dcterms:modified>
</cp:coreProperties>
</file>