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平成２９年度以前\永久保存\14契約課\10_工事契約管理係\14　公表資料\★公共調達の適正化\00_（DACS）公共調達適正化\物品・役務2021\R4.3\HP掲載用\"/>
    </mc:Choice>
  </mc:AlternateContent>
  <workbookProtection workbookPassword="83AF" lockStructure="1"/>
  <bookViews>
    <workbookView xWindow="3705" yWindow="-15" windowWidth="14400" windowHeight="11835"/>
  </bookViews>
  <sheets>
    <sheet name="随意契約結果書" sheetId="3" r:id="rId1"/>
    <sheet name="随契（物品役務）" sheetId="1" state="hidden" r:id="rId2"/>
  </sheets>
  <externalReferences>
    <externalReference r:id="rId3"/>
  </externalReferences>
  <definedNames>
    <definedName name="_xlnm._FilterDatabase" localSheetId="1" hidden="1">'随契（物品役務）'!$A$1:$K$146</definedName>
    <definedName name="CCMSMGR_コード＿共有">#REF!</definedName>
    <definedName name="DBAHH_コード＿管理">#REF!</definedName>
    <definedName name="_xlnm.Print_Area" localSheetId="0">随意契約結果書!$A$1:$H$19</definedName>
    <definedName name="_xlnm.Print_Area" localSheetId="1">'随契（物品役務）'!$A$1:$K$146</definedName>
    <definedName name="_xlnm.Print_Titles" localSheetId="1">'随契（物品役務）'!#REF!</definedName>
    <definedName name="テーブル名_契約＿基本事項">#REF!</definedName>
    <definedName name="テーブル名_台帳＿一般競争">#REF!</definedName>
    <definedName name="テーブル名_台帳＿科目訂正">#REF!</definedName>
    <definedName name="テーブル名_台帳＿漢字内容">#REF!</definedName>
    <definedName name="テーブル名_台帳＿監督職員内容">#REF!</definedName>
    <definedName name="テーブル名_台帳＿基本事項１">#REF!</definedName>
    <definedName name="テーブル名_台帳＿基本事項２">#REF!</definedName>
    <definedName name="テーブル名_台帳＿技術者情報">#REF!</definedName>
    <definedName name="テーブル名_台帳＿繰越確定額">#REF!</definedName>
    <definedName name="テーブル名_台帳＿契約変更">#REF!</definedName>
    <definedName name="テーブル名_台帳＿検査内容">#REF!</definedName>
    <definedName name="テーブル名_台帳＿国債年割額">#REF!</definedName>
    <definedName name="テーブル名_台帳＿指名業者">#REF!</definedName>
    <definedName name="テーブル名_台帳＿指名業者支店情報">#REF!</definedName>
    <definedName name="テーブル名_台帳＿支出支払">#REF!</definedName>
    <definedName name="テーブル名_台帳＿支出負担行為">#REF!</definedName>
    <definedName name="テーブル名_台帳＿単契テーブル">#REF!</definedName>
    <definedName name="テーブル名_台帳＿入札状況">#REF!</definedName>
    <definedName name="テーブル名_台帳＿費目名称">#REF!</definedName>
    <definedName name="テーブル名_台帳＿理由内容">#REF!</definedName>
    <definedName name="台帳＿プロポーザル業者">'[1]台帳＿ 指名業者'!$1:$2</definedName>
  </definedNames>
  <calcPr calcId="162913"/>
</workbook>
</file>

<file path=xl/calcChain.xml><?xml version="1.0" encoding="utf-8"?>
<calcChain xmlns="http://schemas.openxmlformats.org/spreadsheetml/2006/main">
  <c r="B18" i="3" l="1"/>
  <c r="B16" i="3"/>
  <c r="B14" i="3"/>
  <c r="B12" i="3"/>
  <c r="B4" i="3" l="1"/>
  <c r="B8" i="3"/>
  <c r="B6" i="3"/>
</calcChain>
</file>

<file path=xl/comments1.xml><?xml version="1.0" encoding="utf-8"?>
<comments xmlns="http://schemas.openxmlformats.org/spreadsheetml/2006/main">
  <authors>
    <author>北陸地方整備局</author>
  </authors>
  <commentList>
    <comment ref="B2" authorId="0" shapeId="0">
      <text>
        <r>
          <rPr>
            <b/>
            <sz val="14"/>
            <color indexed="81"/>
            <rFont val="ＭＳ Ｐゴシック"/>
            <family val="3"/>
            <charset val="128"/>
          </rPr>
          <t>プルダウンリストより案件を選択してください。</t>
        </r>
      </text>
    </comment>
  </commentList>
</comments>
</file>

<file path=xl/sharedStrings.xml><?xml version="1.0" encoding="utf-8"?>
<sst xmlns="http://schemas.openxmlformats.org/spreadsheetml/2006/main" count="814" uniqueCount="557">
  <si>
    <t>随　意　契　約　結　果　書</t>
    <rPh sb="0" eb="1">
      <t>ズイ</t>
    </rPh>
    <rPh sb="2" eb="3">
      <t>イ</t>
    </rPh>
    <rPh sb="4" eb="5">
      <t>チギリ</t>
    </rPh>
    <rPh sb="6" eb="7">
      <t>ヤク</t>
    </rPh>
    <rPh sb="8" eb="9">
      <t>ケッ</t>
    </rPh>
    <rPh sb="10" eb="11">
      <t>ハテ</t>
    </rPh>
    <rPh sb="12" eb="13">
      <t>ショ</t>
    </rPh>
    <phoneticPr fontId="1"/>
  </si>
  <si>
    <t>物品等の名称及び数量</t>
    <rPh sb="0" eb="2">
      <t>ブッピン</t>
    </rPh>
    <rPh sb="2" eb="3">
      <t>トウ</t>
    </rPh>
    <rPh sb="4" eb="6">
      <t>メイショウ</t>
    </rPh>
    <rPh sb="6" eb="7">
      <t>オヨ</t>
    </rPh>
    <rPh sb="8" eb="10">
      <t>スウリョウ</t>
    </rPh>
    <phoneticPr fontId="1"/>
  </si>
  <si>
    <t>プルダウンリストより案件を選択してください。</t>
    <rPh sb="10" eb="12">
      <t>アンケン</t>
    </rPh>
    <rPh sb="13" eb="15">
      <t>センタク</t>
    </rPh>
    <phoneticPr fontId="1"/>
  </si>
  <si>
    <t>契約担当官等の氏名並びにその所属する部局の名称及び所在地</t>
    <phoneticPr fontId="1"/>
  </si>
  <si>
    <t>契約締結日</t>
    <phoneticPr fontId="1"/>
  </si>
  <si>
    <t>契約の相手方の氏名及び住所</t>
    <rPh sb="7" eb="9">
      <t>シメイ</t>
    </rPh>
    <rPh sb="9" eb="10">
      <t>オヨ</t>
    </rPh>
    <phoneticPr fontId="1"/>
  </si>
  <si>
    <t>契約金額
（消費税及び地方消費税含む）</t>
    <rPh sb="2" eb="3">
      <t>キン</t>
    </rPh>
    <rPh sb="6" eb="9">
      <t>ショウヒゼイ</t>
    </rPh>
    <rPh sb="9" eb="10">
      <t>オヨ</t>
    </rPh>
    <rPh sb="11" eb="13">
      <t>チホウ</t>
    </rPh>
    <rPh sb="13" eb="16">
      <t>ショウヒゼイ</t>
    </rPh>
    <rPh sb="16" eb="17">
      <t>フク</t>
    </rPh>
    <phoneticPr fontId="1"/>
  </si>
  <si>
    <t>予定価格
（消費税及び地方消費税含む）</t>
    <rPh sb="0" eb="2">
      <t>ヨテイ</t>
    </rPh>
    <rPh sb="2" eb="4">
      <t>カカク</t>
    </rPh>
    <rPh sb="6" eb="9">
      <t>ショウヒゼイ</t>
    </rPh>
    <rPh sb="9" eb="10">
      <t>オヨ</t>
    </rPh>
    <rPh sb="11" eb="13">
      <t>チホウ</t>
    </rPh>
    <rPh sb="13" eb="16">
      <t>ショウヒゼイ</t>
    </rPh>
    <rPh sb="16" eb="17">
      <t>フク</t>
    </rPh>
    <phoneticPr fontId="1"/>
  </si>
  <si>
    <t>随意契約によることとした理由</t>
    <phoneticPr fontId="1"/>
  </si>
  <si>
    <t>備　　考</t>
    <rPh sb="0" eb="1">
      <t>ソナエ</t>
    </rPh>
    <rPh sb="3" eb="4">
      <t>コウ</t>
    </rPh>
    <phoneticPr fontId="1"/>
  </si>
  <si>
    <t>株式会社時事通信社
東京都中央区銀座５－１５－８</t>
  </si>
  <si>
    <t>7010001018703</t>
  </si>
  <si>
    <t>一般財団法人建設業技術者センター
東京都千代田区二番町３　麹町スクエア４Ｆ</t>
  </si>
  <si>
    <t>4010005000180</t>
  </si>
  <si>
    <t>－</t>
  </si>
  <si>
    <t>北陸地方整備局外１４箇所屋外喫煙施設賃貸借</t>
  </si>
  <si>
    <t>4120001077476</t>
  </si>
  <si>
    <t>一般財団法人経済調査会　北陸支部
新潟市中央区礎町通２ノ町２０７７　朝日生命新潟万代橋ビル３Ｆ</t>
  </si>
  <si>
    <t>1010005002667</t>
  </si>
  <si>
    <t>4010405010556</t>
  </si>
  <si>
    <t>6010005018675</t>
  </si>
  <si>
    <t>宅地建物取引業免許事務処理システム電算処理等業務</t>
  </si>
  <si>
    <t>建設業情報管理システム電算処理業務</t>
  </si>
  <si>
    <t>西川排水機場及び鳥屋野潟排水機場操作委託</t>
  </si>
  <si>
    <t>覚路津水門他操作委託</t>
  </si>
  <si>
    <t>分任支出負担行為担当官
北陸地方整備局　信濃川下流河川事務所長　足　立　文　玄
新潟県新潟市中央区文京町１４番１３号</t>
  </si>
  <si>
    <t/>
  </si>
  <si>
    <t>柳場第１雨水排水樋門他操作委託</t>
  </si>
  <si>
    <t>胡桃山排水機場操作委託</t>
  </si>
  <si>
    <t>株式会社内藤ハウス
長野県長野市柳町６５番地</t>
  </si>
  <si>
    <t>8090001011146</t>
  </si>
  <si>
    <t>三条国道出張所建物賃貸借契約</t>
  </si>
  <si>
    <t>浄化槽維持管理（その５）</t>
  </si>
  <si>
    <t>分任支出負担行為担当官
北陸地方整備局　高田河川国道事務所長　堀　　　尚　紀
新潟県上越市南新町３－５６</t>
  </si>
  <si>
    <t>上越市長
新潟県上越市木田１－１－３</t>
  </si>
  <si>
    <t>株式会社富山不動産鑑定事務所
富山県富山市旅篭町４－６</t>
  </si>
  <si>
    <t>9230001002187</t>
  </si>
  <si>
    <t>特定非営利活動法人白峰まちづくり協議会
石川県白山市白峰ロ９番地</t>
  </si>
  <si>
    <t>2220005003255</t>
  </si>
  <si>
    <t>分任支出負担行為担当官
北陸地方整備局　阿賀川河川事務所長　岸田　秀
福島県会津若松市表町２－７０</t>
  </si>
  <si>
    <t>分任支出負担行為担当官
北陸地方整備局　北陸技術事務所長　遠藤　正樹
新潟県新潟市西区山田２３１０番地５</t>
  </si>
  <si>
    <t>株式会社本間組
新潟市中央区西湊町通３－３３００－３</t>
  </si>
  <si>
    <t>6110001005155</t>
  </si>
  <si>
    <t>分任支出負担行為担当官
北陸地方整備局　羽越河川国道事務所長　長　田　英　和
新潟県村上市藤沢２７－１</t>
  </si>
  <si>
    <t>長岡市長
新潟県長岡市大手通１丁目４番地１０</t>
  </si>
  <si>
    <t>一般財団法人経済調査会
新潟市中央区礎町通２ノ町２０７７　朝日生命新潟万代橋ビル３Ｆ</t>
  </si>
  <si>
    <t>株式会社新潟博報堂
新潟県新潟市中央区天神１－１２－８</t>
  </si>
  <si>
    <t>4110001006741</t>
  </si>
  <si>
    <t>分任支出負担行為担当官
北陸地方整備局　阿賀野川河川事務所長　池　田　博　明
新潟県新潟市秋葉区南町１４番２８号</t>
  </si>
  <si>
    <t>一般社団法人北陸地域づくり協会
新潟市江南区亀田工業団地２－３－４</t>
  </si>
  <si>
    <t>9110005001593</t>
  </si>
  <si>
    <t>分任支出負担行為担当官
北陸地方整備局　金沢河川国道事務所長　近　藤　勝　俊
石川県金沢市西念４丁目２３番５号</t>
  </si>
  <si>
    <t>支出負担行為担当官
北陸地方整備局長　岡村　次郎
新潟県新潟市中央区美咲町１－１－１　新潟美咲合同庁舎１号館</t>
  </si>
  <si>
    <t>会計法第２９条の３第５項及び予決令第９９条の２</t>
  </si>
  <si>
    <t>令和３年度時事行政情報提供業務</t>
  </si>
  <si>
    <t>　国土交通省北陸地方整備局では、刻々と変化する事項を国土交通行政に反映するため、中央官庁・地方自治体の動向やニュース、リアルタイムな政治・社会ニュース等の情報の提供を受ける必要があり、上記情報の他、官庁速報の行政情報など、他のメディアには無い情報を有し、ＷＥＢシステムで提供するサービスは「ｉＪＡＭＰ」のみである。　よって、会計法第２９条の３第４項予算決算令第１０２条の４第３号に基づき「ｉＪＡＭＰ」を提供している（株）時事通信社と契約を結ぶものである。
会計法第２９条の３第４項及び予決令第１０２条の４第３号</t>
  </si>
  <si>
    <t>Ｒ３出力サービス提供等業務</t>
  </si>
  <si>
    <t>富士フイルムビジネスイノベーション株式会社
東京都江東区豊洲２－２－１</t>
  </si>
  <si>
    <t>3010401026805</t>
  </si>
  <si>
    <t>　本業務は、平成２８年１２月１日に上記業者と契約を締結したものであり、令和３年３月３１日をもって契約期間が満了する。　令和３年度以降においても５箇年国債を活用し、別途機器を調達する予定であるが、予算内示前の発注手続きに制限があるため契約期間は令和３年４月１日から令和７年１１月３０日の５６ケ月を予定しているところ、当該契約では契約後２ケ月の最適配置調査の後に出力サービス等の提供を受けることとしている。　そのため、令和３年５月３１日までの間、市場調達が可能な機器を別途調達する必要があるが、現在提供されている機器の状態は良好であり、短期間のみ別途機器を新たに調達するには多大な費用を要することから、現在提供を受けている機器を継続利用することがコスト面において合理的である。　よって、会計法第２９条の３第４項及び予決令第１０２条の４第４号（ロ）の規定に基づき随意契約を行うものである。
会計法第２９条の３第４項及び予決令第１０２条の４第４号（ロ）</t>
  </si>
  <si>
    <t>単価契約
予定調達総額
14,304,752円</t>
  </si>
  <si>
    <t>企業情報等提供業務</t>
  </si>
  <si>
    <t>　本業務は、一般競争（指名競争）に参加する者に必要な資格の認定において、客観的評点の算出及び競争参加資格の確認に必要な下記企業情報等の提供を受けるものである。　客観的評点の算出に必要な情報　・建設業の許可の情報　・建設業者の財務や経営等の客観的な企業の情報　競争参加資格の確認に必要な情報　・各建設業者に所属する技術者の情報　・監理技術者の公共事業への専任状況の状況上記法人は、公共工事の発注機関が必要とする企業情報等（発注者支援データベース）を開発、運用、管理している唯一の機関である。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</si>
  <si>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大和リース株式会社 新潟支店
新潟県新潟市中央区上近江１－１－９</t>
  </si>
  <si>
    <t>本契約により賃貸借する屋外喫煙施設は、健康増進法の改正（平成３０年７月２５日）により、行政機関の庁舎が令和元年７月１日より原則敷地内禁煙となったため、これに伴い、特定屋外喫煙場所のため設置しているものである。令和元年７月からの設置にあたり一般競争を実施して大和リース株式会社新潟支店と賃貸借契約を締結し、施設については適切かつ万全な設置及び保証の実施体制が確立されている。屋外喫煙施設の運営にあたり、施設を毎回新規のものに入れ替えることは、設置場所における補強等により日数を要する事から再設置及び撤去期間中における施設の使用不可能期間及びコスト増が生じる事となる。以上の理由から、会計法第29条の３第４項及び予決令第102条の４第３号の規定により、大和リース株式会社新潟支店と随意契約を行うものである。
会計法第２９条の３第４項及び予決令第１０２条の４第３号</t>
  </si>
  <si>
    <t>単価契約
予定調達総額
3,635,500円</t>
  </si>
  <si>
    <t>Ｈ２８－３２　リアルタイム通行規制入力サーバ賃貸借（再リース）</t>
  </si>
  <si>
    <t>富士テレコム株式会社
東京都板橋区板橋１－５３－２　ＴＭ２１ビル</t>
  </si>
  <si>
    <t>6011401007346</t>
  </si>
  <si>
    <t>　本件は、「リアルタイム通行規制システム（以下、本システムと言う。）」の運用に必要となるＷｉｎｄｏｗｓサーバ装置及びＯＳ・ソフトウェアの賃貸借及び保守を行うもので、既契約は令和３年３月３１日に終了する。　本システムの更新にあたりセキュリティ対策を実施する必要があり、それに必要な検討・設計に時間を要するため、次期サーバの調達は令和４年３月を予定しているが、それまでの間、リースを継続する必要が生じた。　今般、新規リース契約を行う場合は短期契約で調達額が割高となり、既存サーバを再リースした方が安価であることから、令和４年３月３１日まで引き続き既存サーバを再リースするものである。　よって、他に競合するものが無いため既契約業者である富士テレコム（株）と、会計法第２９条の３第４項及び予算決算及び会計令第１０２条の４第４号（ロ）の規定に基づき、随意契約を締結するものである。
会計法第２９条の３第４項及び予決令第１０２条の４第４号（ロ）</t>
  </si>
  <si>
    <t>単価契約
予定調達総額
911,064円</t>
  </si>
  <si>
    <t>令和３年度工事及び測量調査設計業務実績情報提供業務</t>
  </si>
  <si>
    <t>一般財団法人日本建設情報総合センター
東京都港区赤坂７－１０－２０</t>
  </si>
  <si>
    <t>　本契約は、公共事業における入札契約手続きのより一層の透明性・客観性を確保し、建設工事やコンサルタント業務等の入札契約手続きの適切な執行を図るために活用する受注業者の工事・測量調査設計業務実績、技術者データ等の情報提供を受けるものである。　本契約にあたって参加者の有無を確認すつ公募手続きを行った結果、参加意思表明者が無かったため、唯一該当情報を提供できる者として、一般財団法人　日本建設情報総合センターを特定したものである。　よって、会計法第２９条の３第４項及び予算決算及び会計令１０２条の４第３号により、上記業者と随意契約を締結するものである。
会計法第２９条の３第４項及び予決令第１０２条の４第３号</t>
  </si>
  <si>
    <t>令和３年度建設副産物情報交換システム等情報提供業務</t>
  </si>
  <si>
    <t>　本契約は、直轄工事と他の公共機関が発注する工事における建設副産物の排出計画・実績、再資源化施設・最終処分場に関する情報、及び建設発生土の搬出・搬入に関する情報を北陸地方整備局管内の本局・事務所に提供するものである。　本契約にあたって参加者の有無を確認する公募手続きを行った結果、参加意志表明者が無かったため、唯一該当業務を実施いている者として、一般財団法人　日本建設情報総合センターを特定したものである。　よって、会計法第２９条の３第４項及び予算決算及び会計令１０２条の４第３号により、上記業者と随意契約を締結するものである。
会計法第２９条の３第４項及び予決令第１０２条の４第３号</t>
  </si>
  <si>
    <t>令和３年度Ｗｅｂ建設物価利用</t>
  </si>
  <si>
    <t>一般財団法人建設物価調査会
新潟市中央区東万代町１－３０　新潟第一生命戸田建設</t>
  </si>
  <si>
    <t>　本契約は、北陸地方整備局管内で発注する請負工事等の積算に用いる設計単価及び機械賃料を決定するための基礎資料として、インターネット上で運営をしているサイト「Ｗｅｂ建設物価」の利用契約を締結するものである。　本契約にあたって参加者の有無を確認する公募手続きを行った結果、参加意志表明者が無かったため、唯一該当サイトを運営している者として、一般財団法人建設物価調査会を特定したものである。　よって、会計法第２９条の３第４項及び会計令１０２条の４第３号により、上記業者と随意契約を締結するものである。
会計法第２９条の３第４項及び予決令第１０２条の４第３号</t>
  </si>
  <si>
    <t>令和３年度積算資料電子版利用</t>
  </si>
  <si>
    <t>　本契約は、北陸地方整備局管内で発注する請負工事等の積算に用いる設計単価及び機械賃料を決定するための基礎資料として、インターネット上で運営しているサイト「積算資料電子版」の利用契約を締結するものである。　本契約にあたって参加者の有無を確認する公募手続きを行った結果、参加意志表明者が無かったため、唯一該当サイトを運営している者として、一般財団法人経済調査会を特定したものである。　よって、会計法第２９条の３第４項及び予算決算及び会計令１０２条の４第３号により、上記業者と随意契約を締結するものである。
会計法第２９条の３第４項及び予決令第１０２条の４第３号</t>
  </si>
  <si>
    <t>令和３年度建設資材等価格データ（建設物価）購入</t>
  </si>
  <si>
    <t>一般財団法人建設物価調査会　北陸支部
新潟市中央区東万代町１－３０</t>
  </si>
  <si>
    <t>　本購入は、北陸地方整備局管内で発注する請負工事等の積算に用いる設計単価及び機械賃料を決定するための基礎資料として、建設資材等の価格を電子データで購入するものである。　本購入にあたって参加者の有無を確認する公募手続きを行った結果、参加意思表明者が無かったため、唯一当該データを販売している者として、一般財団法人建設物価調査会を特定したものである。　よって、会計法第２９条の３第４項及び予算決算及び会計令第１０２条の４第３号により、上記業者と随意契約を締結するものである。
会計法第２９条の３第４項及び予決令第１０２条の４第３号</t>
  </si>
  <si>
    <t>令和３年度建設資材等価格データ（積算資料）購入</t>
  </si>
  <si>
    <t>　本購入は、北陸地方整備局管内で発注する請負工事等の積算に用いる設計単価及び機械賃料を決定するための基礎資料として、建設資材等の価格を電子データで購入するものである。　本購入にあたって参加者の有無を確認する公募手続きを行った結果、参加意思表明者が無かったため、唯一当該データを販売している者として、一般財団法人経済調査会を特定したものである。　よって、会計法第２９条の３第４項及び予算決算及び会計令第１０２条の４第３号により、上記業者と随意契約を締結するものである。
会計法第２９条の３第４項及び予決令第１０２条の４第３号</t>
  </si>
  <si>
    <t>　宅地建物取引業免許事務処理システム電算処理等業務（以下「本業務」よいう。）は、宅地建物取引業法の規定に基づく宅地建物取引業免許・宅地建物取引業者に対する指導監督に係る事務（以下「各種事務」という。）を行う国土交通省地方支分部局、内閣府沖縄総合事務局及び都道府県（以下「各免許行政庁」という。）が同一のデータベースに自らが免許した宅地建物取引業者に係る宅地建物取引士等のデータを登録し、・宅地建物取引業者間における宅地建物取引士の名義貸し等の防止・宅地建物取引業者の免許情報等の各免許行政庁間での共有を実現することにより、適正に各種事務を実施することを目的としている。　本業務については、上記のとおり、すべての許可行政庁が同一のシステムを活用する必要があることから、各免許行政庁との間における取り決めにより、システムの管理・運営については、一般財団法人不動産適正取引機構を管理運営機関と決定している。このことは、「公共調達の適正化について」（平成１８年８月２５日財計第２０１７号）の記１．（２）①「競争性のない随意契約によらざるを得ない場合」におけるイ（二）「地方公共団体との取り決めにより、契約の相手方が一に定められているもの」に該当する。　以上のことから、会計法第２９条の３第４項、予算決算令第１０２条の４第３号に基づき本業務を履行することが唯一可能な機関である上記業者と随意契約するものである。
会計法第２９条の３第４項及び予決令第１０２条の４第３号</t>
  </si>
  <si>
    <t>　建設業情報管理システム電算処理業務（以下「本業務」という。）は、建設業法の規定に基づく建設業許可・経営事項審査・建設業者に対する指導監督に係る事務（以下「各種事務」という。）を行う国土交通省地方支分部局、内閣府沖縄総合事務局及び都道府県（以下「各許可行政庁」という。）が同一のデータベースに自らが許可した建設業者に係る技術者等のデータを登録し、　・建設業者間における技術者の名義貸し等の禁止　・建設業者の許可情報等の許可行政庁間での共有を実現することにより、適正に各種事務を実施することを目的としている。　各許可行政庁においては、各種事務を行うためのシステムを所有しておらず、各許可行政庁以外が所有する情報を確認するためには、一般財団法人建設業情報管理センター（以下「センター」という。）が開発・所有している建設業情報管理システム以外には、本業務に利用可能なシステムが存在していない。　・本業務については、上記のとおり、すべての許可行政庁が同一のシステムを活用する　　必要があることから、各許可行政庁との間における取り決めにより、本業務の実施は　　センターが開発・所有するシステムを活用して各種事務とその情報管理のＩＴ化を行　　うこととしている。このことは、「公共調達の適正化について」（平成１８年８月２　　５日財計第２０１７号）の記１．（２）①「競争性のない随意契約によらざるを得な　　い場合」におけるイ（二）「地方公共団体との取決めにより、契約の相手方が一に定　　められているもの」に該当する。　以上のことから、一般財団法人建設業情報管理センターは本業務を履行することが可能な唯一の機関であるため、会計法第２９条の３第４項、予算決算及び会計令第１０２条の４第３号に基づき、随意契約を行うものである。
会計法第２９条の３第４項及び予決令第１０２条の４第３号</t>
  </si>
  <si>
    <t>単価契約
予定調達総額
2,100,670円</t>
  </si>
  <si>
    <t>本業務は、新潟市内の一級河川信濃川直轄管理区間に存する河川管理施設の西川排水機場及び鳥屋野潟排水機場について、信濃川の洪水時において排水ポンプ運転及びゲートの開閉操作を行うものである。本機場の操作は、信濃川洪水時の左支川西川の逆流及び鳥屋野潟の氾濫を防止することを目的として実施するものであり、公共的、地域防災的なものであるため、出水時においては、その緊急性から迅速かつ的確な行動・判断を有している必要がある。本契約の相手方としてい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並びに予決令第１０２条の４第３号に基づき、新潟市長と随意契約を締結するものである。
会計法第２９条の３第４項及び予決令第１０２条の４第３号</t>
  </si>
  <si>
    <t>本業務は、新潟市内の一級河川信濃川直轄管理区間に存する河川管理施設の覚路津水門、山田川樋管、子成場雨水排水樋門、小須戸雨水排水樋門、水田第１雨水排水樋門及び水田第２雨水排水樋門について、信濃川の洪水時においてゲートの開閉操作を行うものである。本水門、樋管、樋門の操作は、信濃川洪水時に右支川覚路津大通川、右支川山田川及び雨水排水路への逆流を防止することを目的として実施するものであり、公共的、地域防災的なものであるため、出水時においては、その緊急性から迅速かつ的確な行動・判断を有している必要がある。契約の相手方であ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予決令第１０２条の４第３号の規定に基づき、新潟市長と随意契約を締結するものである。
会計法第２９条の３第４項及び予決令第１０２条の４第３号</t>
  </si>
  <si>
    <t>本業務は、三条市内の一級河川信濃川直轄管理区間に存する河川管理施設の柳場第１雨水排水樋門、柳場第２雨水排水樋門、三貫地雨水排水樋門、須頃雨水排水樋門、六ノ町雨水排水樋門、大島第１雨水排水樋門、大島第２雨水排水樋門、大島第３雨水排水樋門、栗林雨水排水樋門、石上雨水排水樋門、貝喰川樋門及び旧中之島川排水樋門について、信濃川の洪水時においてゲートの開閉操作を行うものである。本樋門の操作は、信濃川洪水時に雨水排水路、右支川貝喰川及び右支川旧中之島川への逆流を防止することを目的として実施するものであり、公共的、地域防災的なものであるため、出水時においては、その緊急性から迅速かつ的確な行動・判断を有している必要がある。本契約の相手方としている三条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三条市に委託するものである。契約にあたっては競争性のない随意契約によらざるを得ないことから、会計法第２９条の３第４項、並びに予決令第１０２条の４第３号の規定に基づき、三条市長と随意契約を締結するものである。
会計法第２９条の３第４項及び予決令第１０２条の４第３号</t>
  </si>
  <si>
    <t>　本操作委託は、新潟市北区内の一級河川阿賀野川大臣管理区間に存する河川管理施設の胡桃山排水機場について、阿賀野川右支川新井郷川の洪水時において排水ポンプ運転及び樋門ゲートの開閉操作を行うものである。　本施設の操作は、新井郷川の洪水時における被害を軽減することを目的として実施するものであり、公共的、地域防災的なものであるため、出水時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河川法第９９条の規定及び上記理由から、会計法第２９条の３第４項、並びに予決令第１０２条の４第３号の規定に基づき、新潟市と随意契約を締結するものである。
会計法第２９条の３第４項及び予決令第１０２条の４第３号</t>
  </si>
  <si>
    <t>令和３年度阿賀野川・早出川総合水防演習運営支援業務</t>
  </si>
  <si>
    <t>　本業務は、令和３年度に実施する阿賀野川・早出川総合水防演習の運営支援を行うものである。　本業務の実施にあたり、企画競争による選定を行った結果、上記業者は企画提案書の内容が総合的に適した者と認められるので、特定したものである。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</si>
  <si>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令和３年度　紫竹山道路　道路管理施設賃貸借</t>
  </si>
  <si>
    <t>分任支出負担行為担当官
北陸地方整備局　新潟国道事務所長　祢津　知広
新潟県新潟市中央区南笹口２丁目１番６５号</t>
  </si>
  <si>
    <t>　本施設の設置、施設材料の保守は、(株)内藤ハウス　長野営業所が令和元年１１月より継続して行っており、迅速にかつ万全な保守及び実施体制が確立されている。　道路管理施設の運営にあたり、施設を毎回新規のものに入れ替えることは、設置及び撤去期間に時間を要し、施設を継続して利用できなくなることから、令和元年度の「紫竹山道路　道路管理施設賃貸借」の一般競争方式の入札公告時において、次年度以降令和３年度までの随意契約を行う旨を公表済みであり、今回上記業者と随意契約を結ぶものである。
会計法第２９条の３第４項及び予決令第１０２条の４第３号</t>
  </si>
  <si>
    <t>Ｒ３新潟国道事務所不動産鑑定評価業務</t>
  </si>
  <si>
    <t>　本業務は、新潟国道事務所における道路事業の用地取得等のために必要となる標準値等の鑑定評価及び鑑定評価書（意見書等を含む）の作成並びにこれらに付随する諸業務である。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</si>
  <si>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3,543,100円</t>
  </si>
  <si>
    <t>Ｒ３新潟国道広報戦略検討等作業</t>
  </si>
  <si>
    <t>　本作業は、新潟国道事務所が実施する事業について、新型コロナの情勢を踏まえた先進的なデジタル広報の企画・実施及び既存事業のリニューアル、冬期道路交通確保に向けた広報等の事務所広報全体の企画・検討を行うものである。　本作業の実施にあたり、当該作業の内容が技術的に高度なもの又は専門的な技術が要求される業務であることから、企画競争による選定を行った結果、上記業者は企画提案書の内容が総合的に適した者と認められるので、特定したものである。　よって、会計法第２９条の３第４項及び予決令第１０２条の４第３号の規定により、上記業者と随意契約を締結するものである。
会計法第２９条の３第４項及び予決令第１０２条の４第３号</t>
  </si>
  <si>
    <t>長岡消流雪用水導入施設及び柿川排水機場操作委託</t>
  </si>
  <si>
    <t>分任支出負担行為担当官
北陸地方整備局　信濃川河川事務所長　今井　誠
新潟県長岡市信濃１丁目５番３０号</t>
  </si>
  <si>
    <t>　本委託は、長岡市内の一級河川信濃川直轄管理区間に在する河川管理施設の長岡消流雪雪用水導入施設及び柿川排水機場について、消流雪用水導入操作及び信濃川の洪水時においてゲートの開閉操作及び排水機場操作を行うものである。  本施設の操作は、信濃川の流水を信濃川水系赤川、東赤川に消流雪用水として導水することにより、柿川流域の河道内堆雪によって生じる浸水被害を軽減すること、また、信濃川の洪水の柿川への逆流を防止するとともに柿川の流水を信濃川に排水することにより、柿川の洪水による被害を軽減することを目的としている。  市街地の除雪及び流雪溝の使用については、長岡市が市街地の除雪、積雪の状況や投雪区域の決定等、総合的に判断し実施しているものである。また、出水時においてもその緊急性から迅速且つ的確な行動・判断を有している必要がある。  上記契約の相手方は、災害の未然防止と被害の軽減に努める等地域防災を担うとともに、冬期の生活環境改善を責務としている地元自治体であり、当該地域の地域特性や降雪・積雪状況を熟知しており、確実な施設の操作及び災害時の対応が可能な体制が確立されている。  契約内容については、事前に相手方と協議し同意を得ているところであり、河川法第９９条の規定を根拠法令とし、長岡市に委託するものである。  契約にあたっては、競争性のない随意契約によらざるを得ないことから、会計法第２９条の３第４項、並びに予決令第１０２条の４第３号の規定に基づき、随意契約を締結するものである。
会計法第２９条の３第４項及び予決令第１０２条の４第３号</t>
  </si>
  <si>
    <t>分任支出負担行為担当官
北陸地方整備局　長岡国道事務所長　木村　祐二
新潟県長岡市中沢４丁目４３０－１</t>
  </si>
  <si>
    <t>川口商事（株）
三条市東三条１－５－１</t>
  </si>
  <si>
    <t>2110001014003</t>
  </si>
  <si>
    <t>　本契約は、長岡国道事務所が三条国道出張所として使用する建物の賃貸借を行うものである。　平成１０年３月末に本件建物の賃貸借契約を締結し借上げ庁舎として使用を開始し、以降、年度毎に契約更新を継続し現在に至っている。　なお三条国道出張所は、国道２８９号の三条市塩野渕～福島県只見町に至る、通称「八十里超え区間（権限代行区間11.8㎞）」の改築工事で、施工管理及び関係機関との調整を担当、令和３年度も引き続きトンネル、橋梁等の工事を推進する予定である。　以上のことからも引き続き業務を執行するに当たっては、現庁舎が施工現場にも近い等から庁舎として借上げを行うもので、上記業者と随意契約を締結するものである。
会計法第２９条の３第４項及び予決令第１０２条の４第３号</t>
  </si>
  <si>
    <t>株式会社魚沼市環境事業公社
新潟県魚沼市七日市３５４－４</t>
  </si>
  <si>
    <t>4110001026896</t>
  </si>
  <si>
    <t>　本契約は、長岡国道事務所が堀之内チェーンベース（新潟県魚沼市）に設置している浄化槽の維持管理（保守点検及び清掃）を行うものである。　浄化槽法に基づく浄化槽の保守点検業者は、新潟県知事の登録を受けなければならず、また、浄化槽法に基づく浄化槽の清掃（運搬処理を含む）を行う業者は、営業区の市町村長の許可を受けなければならない。　魚沼市内を業務許可区域として新潟県知事から許可を受けている保守点検登録業社は３社あるが、このうち魚沼市長から清掃業務における許可を受けている社は、（株）魚沼市環境事業公社の１社のみである。※　このため、上記業者と随意契約を締結するものである。※新潟県の保守点検登録業者については新潟県ホームページ、魚沼市の清掃登録業者については魚沼市役所環境課へ電話確認した結果
会計法第２９条の３第４項及び予決令第１０２条の４第３号</t>
  </si>
  <si>
    <t>令和３年度長岡国道事務所不動産鑑定評価業務</t>
  </si>
  <si>
    <t>　本業務は、長岡国道事務所における新潟県魚沼市、南魚沼市及び南魚沼郡湯沢町内（以下、「評価対象地域」という。）の道路事業に関する用地買収等のために必要となる標準値等の鑑定評価及び鑑定評価書（意見書等を含む）の作成並びにこれらに付随する諸業務である。　本業務の実施にあたり、企画競争を実施し、企画提案書の提出を求めたところ、４者から企画提案書が提出され、その中から最も適切な契約の相手方を判断するため、企画競争委員会において評価対象地域の地価公示標準地の評価等に関する実績、地価調査基準値の評価等に関する実績、鑑定評価実績、業務実施方針、ワーク・ライフ・バランス等の推進にかかる指標について審査を行った結果、最も評価者が本業務を適切に遂行できると判断し、契約の相手方として特定したものである。　以上の理由により、会計法第２９条の３第４項及び予算決算及び会計令第１０２条の４第３項により有限会社草間不動産鑑定所と随意契約を締結するものである。
会計法第２９条の３第４項及び予決令第１０２条の４第３号</t>
  </si>
  <si>
    <t>単価契約
予定調達総額
1,103,300円</t>
  </si>
  <si>
    <t>令和３年度荒川ＰＡ浄化槽維持管理等業務委託</t>
    <phoneticPr fontId="15"/>
  </si>
  <si>
    <t>令和３年度関川・保倉川排水機場等操作委託</t>
  </si>
  <si>
    <t>　本件は、関川水系関川　水戸の川排水機場、関川水系保倉川　春日新田排水機場　及び保倉川陸閘　の操作を当該地方公共団体に委託しようとするものである。　本施設は、当該地方公共団体の行政区域にのみ影響が限られる河川管理施設であるため河川法第９９条並びに同施行令第５４条の規定に基づき、施設の点検整備及び操作を当該地方公共団体に委託しようとするものである。
会計法第２９条の３第４項及び予決令第１０２条の４第３号</t>
  </si>
  <si>
    <t>令和３年度一般国道４７０号（Ｅ４１能越自動車道）道路情報管理・巡回・緊急対応等</t>
  </si>
  <si>
    <t>分任支出負担行為担当官
北陸地方整備局　富山河川国道事務所長　田 村　 毅
富山県富山市奥田新町２番１号</t>
  </si>
  <si>
    <t>　本業務は、富山県道路公社が管理する国道４７０号（Ｅ４１能越自動車道）の延長線にある直轄管理区間（能越県境ＰＡ～高岡ＩＣ）における、道路管理の一部（道路の情報管理、道路の管理に関する緊急対応を要する業務）を富山県道路公社に委託し、能越自動車道の一元管理を図ることにより、効率的な管理業務の遂行及び円滑な道路交通の確保並びに国民福祉の向上を図ることを目的とする。　当該管理区間においては「一般国道４７０号（能越自動車道）の管理に関する協定書」第７条に基づき富山県道路公社と委託契約を行うものとなっており、会計法第２９条の３第４項及び予決令第１０２条の４第３号に基づき、富山県道路公社と契約を行うものである。
会計法第２９条の３第４項及び予決令第１０２条の４第３号</t>
  </si>
  <si>
    <t>除雪グレーダ等整備その１単価契約</t>
  </si>
  <si>
    <t>コマツ富山株式会社
富山市本郷２４１３－１</t>
  </si>
  <si>
    <t>1230001000958</t>
  </si>
  <si>
    <t>単価契約
予定調達総額
23,000,357円</t>
  </si>
  <si>
    <t>令和３年度富山河川国道事務所不動産鑑定評価業務</t>
  </si>
  <si>
    <t>　本業務は、富山河川国道事務所管内の富山県下新川郡入善町、富山市、高岡市、小矢部市の河川事業及び道路事業に関する用地買収等のために必要となる標準地等の鑑定評価及び鑑定評価書（意見書等を含む）の作成並びにこれらに付随する諸業務である。　本業務の実施にあたり、企画競争を実施し、企画提案書の提出を求めたところ、３社から企画提案書が提出された。　この中から最も適切な契約の相手方を判断するため、企画競争委員会において、富山県下新川郡入善町、富山市、高岡市、小矢部市の地価公示標準地の評価等の実績、地価調査基準地の評価等の実績、公共用地取得に係る鑑定評価の実績、当該地域の地価その他の地域動向の把握について総合的に審査を行った結果、上記会社については、本業務を適切に遂行できるものと判断し、契約の相手方として特定した。　以上の理由により、株式会社　富山不動産鑑定事務所　代表取締役　朝倉　秀朗　と随意契約するものである。
会計法第２９条の３第４項及び予決令第１０２条の４第３号</t>
  </si>
  <si>
    <t>単価契約
予定調達総額
6,605,344円</t>
  </si>
  <si>
    <t>令和３年度白山砂防科学館運営補助業務</t>
  </si>
  <si>
    <t>　本業務は、白山砂防科学館、砂防事業及び地すべり対策事業に関する広報の検討、砂防通信の作成及び科学館開館時の運営補助を行う業務である。　本業務の実施にあたり、企画競争を実施し、企画提案書の提案を求めたところ、１者から企画提案書が提出された。　提出された企画提案書について、企画競争委員会において、実施方針及び評価テーマに対する技術提案（白山砂防科学館と地域が協同しより多くの人に広報するための工夫について）について総合的に審査を行った結果、上記法人については、本業務を適切に遂行できるものと判断し、契約の相手方として特定した。　以上の理由により、（特非）白峰まちづくり協議会と随意契約するものである。
会計法第２９条の３第４項及び予決令第１０２条の４第３号</t>
  </si>
  <si>
    <t>令和３年度阿賀川住民参加型河川管理作業</t>
  </si>
  <si>
    <t>　本作業は、阿賀川河川事務所で行っている河川管理及び河川事業を円滑に推進するため、従来から沿川住民により実施してきた堤防除草、堤防点検等を通じて河川愛護、水防意識の高揚など、河川に対する理解をより深め、より一層「住民参加による河川管理の推進」に寄与することを目的とし、特定の利害に偏ることなく、中立性・公平性を有しつつ、沿川住民との連携を図りながら実施するものである。　本業務については、企画競争方式により選定することとし、「選定委員会」において企画提案書を審査した結果、技術的に優れた　特定非営利活動法人会津阿賀川流域ネットワークが特定されたものである。　よって、会計法第２９条の３第４項及び予算決算及び会計令第１０２条の４第３項の規定により、同者と随意契約を締結するものである。
会計法第２９条の３第４項及び予決令第１０２条の４第３号</t>
  </si>
  <si>
    <t>令和３年度富山防災センター災害対策用機械出動管理その６作業</t>
    <phoneticPr fontId="15"/>
  </si>
  <si>
    <t>　北陸技術事務所では、地震災害、風水害及び予期できない災害等が発生した際に、被害の拡大防止と被災施設の早期復旧に資することを目的に当事務所が保有する災害対策用機械（排水ポンプ車、照明車等）による災害対策活動を実施するため、一般社団法人富山県建設業協会と「災害時における富山防災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会計法第２９条の３第４項及び予算決算会計令第１０２条の４第３号の規定により、富山防災センター所管の災害対策用機械の出動管理業務を実施する一般社団法人富山県建設業協会の会員である上記業者と随意契約を締結するものである。
会計法第２９条の３第４項及び予決令第１０２条の４第３号</t>
  </si>
  <si>
    <t>令和３年度上越防災支援センター災害対策用機械出動管理その５作業</t>
  </si>
  <si>
    <t>岡田土建工業株式会社
新潟県妙高市白山町２－１１－６</t>
  </si>
  <si>
    <t>4110001020222</t>
  </si>
  <si>
    <t>　北陸技術事務所では、地震災害、風水害及び予期できない災害等が発生した際に、被害の拡大防止と被災施設の早期復旧に資することを目的に当事務所が保有する災害対策用機械（排水ポンプ車、照明車等）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会計法第２９条の３第４項及び予算決算会計令第１０２条の４第３号の規定により、上越防災支援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</si>
  <si>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令和３年度上越防災支援センター災害対策用機械出動管理その３作業</t>
  </si>
  <si>
    <t>　北陸技術事務所では、地震災害、風水害及び予期できない災害等が発生した際に、被害の拡大防止と被災施設の早期復旧に資することを目的に当事務所が保有する災害対策用機械（排水ポンプ車、照明車等）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上越防災支援センターに配備されている災害対策用機械（排水ポンプ車、照明車）の運搬を行い、現地にて設営、運転、管理を行うほか、操作訓練及び機械点検を行うものである。　よって、会計法第２９条の３第４項及び予算決算会計令第１０２条の４第３号の規定により、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</si>
  <si>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令和３年度上越防災支援センター災害対策用機械出動管理その２作業</t>
  </si>
  <si>
    <t>令和３年度上越防災支援センター災害対策用機械出動管理その１作業</t>
  </si>
  <si>
    <t>令和３年度新潟防災センター災害対策用機械出動管理その４作業</t>
  </si>
  <si>
    <t>　北陸技術事務所では、地震災害、風水害及び予期できない災害等が発生した際に、被害の拡大防止と被災施設の早期復旧に資することを目的に当事務所が保有する災害対策用機械（排水ポンプ車、照明車等）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会計法第２９条の３第４項及び予算決算会計令第１０２条の４第３号の規定により、新潟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</si>
  <si>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令和３年度新潟防災センター災害対策用機械出動管理その３作業</t>
  </si>
  <si>
    <t>　北陸技術事務所では、地震災害、風水害及び予期できない災害等が発生した際に、被害の拡大防止と被災施設の早期復旧に資することを目的に当事務所が保有する災害対策用機械（排水ポンプ車、照明車等）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よって、新潟防災センター所管の災害対策用機械の出動管理業務を実施する一般社団法人新潟県建設業協会の会員である上記業者と随意契約を締結するものである。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</si>
  <si>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令和３年度梅雨・台風等に関する広告掲載業務</t>
  </si>
  <si>
    <t>株式会社新潟日報社
新潟市中央区万代３－１－１</t>
  </si>
  <si>
    <t>8110001004023</t>
  </si>
  <si>
    <t>　新潟県には連続雨量による事前通行規制区間が１５区間存在し、昨年度は１ヶ所、約１４時間、一昨年度は８ヶ所、約１１２時間の事前通行規制を実施した。　近年、多発する集中豪雨により、規制頻度も多くなっている傾向にあるため、事前通行規制を含め、冠水箇所への無理な侵入、道路情報携帯サイトの活用方法等、梅雨、台風等に関する注意喚起を県下に行う必要がある。　本業務について、各種情報等を効果的に周知するためには、掲載する新聞の発行部数等が新潟県内最大であることが求められるが、株式会社新潟日報社は県内全域をカバーしているとともに、朝刊発行部数が４０万部で新潟県内における普及率は約４４％（シェア率６９％）であり、本業務を遂行することができる唯一の新聞社である。　よって、会計法第２９条の３第４項及び予決令第１０２条の４第３号に基づき株式会社新潟日報社と随意契約をするものである。
会計法第２９条の３第４項及び予決令第１０２条の４第３号</t>
  </si>
  <si>
    <t>排水管清掃車（水ジェット式５，８００Ｌ）１台交換購入</t>
  </si>
  <si>
    <t>兼松エンジニアリング株式会社
高知市布師田３９８１－７</t>
  </si>
  <si>
    <t>5490001000318</t>
  </si>
  <si>
    <t>　本件は、平成２５年度に新規事業化された一般国道７号朝日温海道路を含む新潟県下越地域における道路整備を円滑に推進するため、平成２６年度新設された村上出張所庁舎を借り受けにより対応するものである。　旭電工株式会社の所有する物件が出張所庁舎としての使用に適した物件であることから会計法第２９条の３第４項、予決令第１０２条の４第３号の規定に基づき、平成２６年４月１日付けで上記業者と賃貸借契約を締結したものであり、建物賃貸借契約書第２条の規定により、翌年度についても引き続き契約を継続するものである。
会計法第２９条の３第４項及び予決令第１０２条の４第３号</t>
  </si>
  <si>
    <t>　本業務は、大河津出張所及び信濃川大河津防災センターのし尿浄化槽清掃及び維持管理業務を行うものである。　本業務の実施にあたり、浄化槽法に基づく浄化槽の保守点検を行う保守点検業者は新潟県知事の登録を受けなければならず、また、浄化槽法に基づく浄化槽の清掃（清掃及び運搬処理）を行う清掃業者は、営業区である燕市長の登録を受けなければならない。　燕市（旧分水町）を営業区域とし、新潟県知事及び燕市長から登録を受けている業者は、１社のみである。※１　以上より、上記業者と会計法第２９条の３第４項及び予決令第１０２条の４第３号の規定に基づき、随意契約を締結するものである。　※１　新潟県浄化槽保守点検登録業者については新潟県ホームページを、燕市の浄化槽　　　　清掃業許可業者については燕市ホームページを確認。
会計法第２９条の３第４項及び予決令第１０２条の４第３号</t>
  </si>
  <si>
    <t>特定非営利活動法人信濃川大河津資料館友の会
新潟県燕市大川津１２１５番地の７</t>
  </si>
  <si>
    <t>8110005013912</t>
  </si>
  <si>
    <t>　本業務は、信濃川大河津資料館の円滑な運営を行うため、管理補助を行うものである。　本業務の実施にあたっては、大河津分水の広報活動に関する効率的・効果的な信濃川大河津資料館の運営が求められることから、企画競争を行った結果、上記業者は、企画提案書の内容が総合的に適した者と認められるので、特定したものである。　よって、会計法２９条の３第４項及び予決令第１０２条の４第３号の規定により、特定非営利活動法人　信濃川大河津資料館友の会と随意契約を締結するものである。
会計法第２９条の３第４項及び予決令第１０２条の４第３号</t>
  </si>
  <si>
    <t>令和３年度浄化槽清掃業務委託（能越県境パーキング上り線側）</t>
  </si>
  <si>
    <t>株式会社アムテック
富山県氷見市鞍川１３８３</t>
  </si>
  <si>
    <t>1230001011492</t>
  </si>
  <si>
    <t>　本業務は、富山河川国道事務所が能越県境パーキング（上り線）に設置している浄化槽の清掃を行うものである。　浄化槽法第３５条において、「浄化槽清掃業を営もうとする者は、当該業を行おうとする区域を管轄する市町村長の許可を受けなければならない。」と規定され、また、本業務において清掃を実施する浄化槽は氷見市内に設置されていることから、本業を実施する者は、氷見市長から浄化槽清掃業の許可を受けている必要があるが、同市長から浄化槽清掃業の許可を受けた者は、株式会社アムテックのみである。　よって、会計法第２９条の３第４項及び予決令第１０２条の４第３項の規定に基づき、随意契約を締結するものである。
会計法第２９条の３第４項及び予決令第１０２条の４第３号</t>
  </si>
  <si>
    <t>令和３年度一般国道８号入善電線共同溝に伴う引込管等設備その１工事</t>
  </si>
  <si>
    <t>エヌ・ティ・ティ・インフラネット株式会社
石川県金沢市大手町１５番４０号</t>
  </si>
  <si>
    <t>2010001063299</t>
  </si>
  <si>
    <t>　本工事は、一般国道８号富山県下新川郡入善町地先における電線共同溝整備に伴い、引込管等を敷設するものである。　本工事の実施にあたっては、平成１７年４月１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</si>
  <si>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Ｒ３年度国道８号昭和町電線共同溝に伴う引込管路整備その１工事</t>
  </si>
  <si>
    <t>北陸電力送配電株式会社　富山支社
富山県高岡市広小路７番１５号</t>
  </si>
  <si>
    <t>4230001017826</t>
  </si>
  <si>
    <t>　本工事は、一般国道８号富山県高岡市美幸町地先における電線共同溝整備に伴い、引込管等を敷設するものである。　本工事の実施にあたっては、平成１７年４月１日、北陸地方整備局長と北陸電力株式会社代表取締役社長と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契約の相手方となる北陸電力送配電株式会社富山支社は、上記協定書第１３条第２項で定める「当該引込等設備工事を管轄する支社」であり、本工事の施工特性を熟知している唯一の業者である。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</si>
  <si>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Ｒ３年度国道１５６号内免電線共同溝に伴う引込管路整備その１工事</t>
  </si>
  <si>
    <t>　本工事は、一般国道１５６号富山県高岡市内免地先における電線共同溝整備に伴い、引込管等を敷設するものである。　本工事の実施にあたっては、平成１７年４月１日、北陸地方整備局長と北陸電力株式会社代表取締役社長と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契約の相手方となる北陸電力送配電株式会社富山支社は、上記協定書第１３条第２項で定める「当該引込等設備工事を管轄する支社」であり、本工事の施工特性を熟知している唯一の業者である。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</si>
  <si>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Ｒ３年度一般国道１５６号内免電線共同溝に伴う引込管路整備その１工事</t>
  </si>
  <si>
    <t>エヌ・ティ・ティ・インフラネット株式会社
金沢市大手町１５－４０</t>
  </si>
  <si>
    <t>　本工事は、一般国道１５６号富山県高岡市内免地先における電線共同溝整備に伴い、引込管等を敷設するものである。　本工事の実施にあたっては、平成１７年４月１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</si>
  <si>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宿舎借上料（太郎丸第八及び第十一宿舎）</t>
  </si>
  <si>
    <t>分任支出負担行為担当官
北陸地方整備局　利賀ダム工事事務所長　田　村　利　晶
富山県砺波市太郎丸１－５－１０</t>
  </si>
  <si>
    <t>有限会社ジーエム商事
富山県礪波市太郎丸２丁目３６番地</t>
  </si>
  <si>
    <t>5230002009301</t>
  </si>
  <si>
    <t>本件は、平成２９年に宿舎事情が窮迫したため、借上宿舎として契約したものである。また、平成３１年に宿舎事情が逼迫したため、借上宿舎として追加契約するものである。本年度において、宿舎として必要であるため上記相手方と随意契約を行うものである。
会計法第２９条の３第４項及び予決令第１０２条の４第３号</t>
  </si>
  <si>
    <t>利賀ダム工事事務所庁舎敷地賃貸借</t>
  </si>
  <si>
    <t>砺波市土地開発公社
富山県砺波市栄町７－３</t>
  </si>
  <si>
    <t>5230005005454</t>
  </si>
  <si>
    <t>　本件は、平成元年に当時の建設省利賀ダム調査事務所が庁舎のために必要な土地として、土地所有者である上記契約相手方と土地賃貸借契約を締結した。　契約相手方が土地所有者であること及びその上物として設置されている利賀ダム工事事務所庁舎については、当事務所所管の国有財産である。そのため、会計法第２９条の３第４項に規定する「契約の性質又は目的が競争を許さない場合」に該当し、かつ、令和２年度においても、庁舎の敷地として必要なため、継続して随意契約を行うものである。
会計法第２９条の３第４項及び予決令第１０２条の４第３号</t>
  </si>
  <si>
    <t>宿舎及び倉庫敷地賃貸借</t>
  </si>
  <si>
    <t>　本件は、平成８年度に当時の建設省利賀ダム調査事務所が設置した宿舎のために必要な土地として、土地所有者である上記契約相手方と土地賃貸借契約を締結した。　契約相手方が土地所有者であること及びその上物として設置されている太郎丸合宿所については、当事務所所管の国有財産である。そのため、会計法第２９条の３第４項に規定する「契約の性質又は目的が競争を許さない場合」に該当し、かつ、令和２年度においても、宿舎等の敷地として必要なため、継続して随意契約を行うものである。
会計法第２９条の３第４項及び予決令第１０２条の４第３号</t>
  </si>
  <si>
    <t>石川海岸周辺の砕波帯から沖合における沿岸水理・海浜変形過程と広域土砂動態の推定に関する研究</t>
  </si>
  <si>
    <t>国立大学法人金沢大学
金沢市角間町ヌ７</t>
  </si>
  <si>
    <t>2220005002604</t>
  </si>
  <si>
    <t>　本業務は、石川海岸周辺の砕波帯や沖合で発生している広域的な地形変化と主要な沿岸水理現象（海岸流・海浜流・波浪など）との関係を解明し、大規模な土砂循環過程を推定することで、長期・広域的な海浜変形の予測技術の向上を図る業務である。　そのため、沖合の海底地形の時空間変化特性、沖合で土砂移動が発生する気象・海象条件等を明らかにし、長期平均の漂砂量を推定して、沿岸海域の土砂移動状況を表す土砂循環マップを作成する業務である。　本委託研究は、国土交通省が研究開発課題の公募を行い、同水管理・国土保全局及び国土技術政策総合研究所に設置された学識経験者等からなる海岸技術分野評価委員会において審査された結果、令和２年度の新規課題として金沢大学理工研究域の楳田真也教授が応募した「石川海岸周辺の砕波帯から沖合における沿岸水理・海浜変形過程と広域土砂動態の推定」が選定された。　令和３年度については、令和２年度の研究成果に対する河川技術評価委員会による継続課題の中間評価の審議を経て、継続することが決定されたものである。　よって、本委託は、審議会等により委託先が決定されたものとの委託契約に該当するので、会計法第２９条の３第４項及び予算決算及び会計令第１０２条の４第３号の規定により、随意契約するものである。
会計法第２９条の３第４項及び予決令第１０２条の４第３号</t>
  </si>
  <si>
    <t>一般社団法人北陸地域づくり協会
新潟市江南区亀田工業団地二丁目３番４号</t>
  </si>
  <si>
    <t>令和３年度千曲川河川事務所不動産鑑定評価業務</t>
  </si>
  <si>
    <t>分任支出負担行為担当官
北陸地方整備局　千曲川河川事務所長　齋　藤　　充
長野県長野市鶴賀字峰村７４番地</t>
  </si>
  <si>
    <t>有限会社大蔵不動産鑑定所
長野市長野花咲町１２５０－５</t>
  </si>
  <si>
    <t>8100002000889</t>
  </si>
  <si>
    <t>本業務は、千曲川河川事務所における河川事業の用地取得等のために必要となる標準地等の鑑定評価及び鑑定評価書（意見書等を含む）の作成並びにこれらに付随する諸業務である。本業務の実施にあたり、地域精通性の高い適格な不動産鑑定評価能力が必要なことから、企画競争による選定を行った結果、上記業者は企画提案書の内容が総合的に最も適し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</si>
  <si>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宮川樋門外操作委託業務</t>
  </si>
  <si>
    <t>千曲市長
千曲市大字杭瀬下８４番地</t>
  </si>
  <si>
    <t>2000020202185</t>
  </si>
  <si>
    <t>【適用条項】会計法第２９条の３第４項予算決算及び会計令第１０２条の４第３号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千曲市に限られ、契約内容については、事前に相手方と協議し同意を得ている。以上により、河川法第９９条の規定を根拠法令とし、本業務を千曲市に委託するものである。契約にあたっては、契約の相手方が一つに定められ、競争性のない随意契約によらざるを得ないことから、千曲市長と上記適用条項に基づき随意契約を締結するものである。
会計法第２９条の３第４項及び予決令第１０２条の４第３号</t>
  </si>
  <si>
    <t>篠井川樋門ほか操作委託業務</t>
  </si>
  <si>
    <t>中野市長
長野県中野市三好町１－３－１９</t>
  </si>
  <si>
    <t>4000020202118</t>
  </si>
  <si>
    <t>【適用条項】会計法第２９条の３第４項予算決算及び会計令第１０２条の４第３号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中野市に限られ、契約内容については、事前に相手方と協議し同意を得ている。以上により、河川法第９９条の規定を根拠法令とし、本業務を中野市に委託するものである。契約にあたっては、契約の相手方が一つに定められ、競争性のない随意契約によさざるを得ないことから、中野市長と上記適用条項に基づき随意契約を締結するものである。
会計法第２９条の３第４項及び予決令第１０２条の４第３号</t>
  </si>
  <si>
    <t>御立野川樋門外操作委託業務</t>
  </si>
  <si>
    <t>飯山市長
長野県飯山市大字飯山１１１０番地１</t>
  </si>
  <si>
    <t>4000020202134</t>
  </si>
  <si>
    <t>【適用条項】会計法第２９条の３第４項予算決算及び会計令第１０２条の４第３号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飯山市に限られ、契約内容については、事前に相手方に協議し同意を得ている。以上により、河川法第９９条の規定を根拠法令とし、本業務を飯山市に委託するものである。契約にあたっては、契約の相手方が一つに定められ、競争性のない随意契約によらざるを得ないことから、飯山市長と上記適用条項に基づき随意契約を締結するものである。
会計法第２９条の３第４項及び予決令第１０２条の４第３号</t>
  </si>
  <si>
    <t>分任支出負担行為担当官
北陸地方整備局　神通川水系砂防事務所長　石井　陽
岐阜県飛騨市神岡町殿１０２０番地４</t>
  </si>
  <si>
    <t>特定非営利活動法人神通砂防
岐阜県高山市奥飛騨温泉郷村上１４８０</t>
  </si>
  <si>
    <t>4200005010169</t>
  </si>
  <si>
    <t>　本業務は、災害発生時に拠点施設となる奥飛騨防災センター他において、平常時は防災意識の啓発並びに防災学習・教育の支援を目的として、展示施設等の案内や神通川水系砂防等の防災事業について開札を行う等運営補助を行うものである。　本業務の実施にあたっては、奥飛騨防災センターの運営や防災学習・教育の企画に際し、砂防・防災行政の経験、神通川流域における災害の歴史等を十分把握した上、総合的な知識、能力、業務実績を要する。そのため、企画競争方式により選定することとし、「企画競争委員会」において、企画提案書を審査した結果、上記相手方が特定されたものである。　よって、会計法第２９条の３第４項及び予算決算及び会計令第１０２条の４第３号の規定により、上記相手方と随意契約を締結するものである。
会計法第２９条の３第４項及び予決令第１０２条の４第３号</t>
  </si>
  <si>
    <t>　本業務は、山地土砂動態シミュレーションにおけるデータ同化手法の検討に関する研究を行うものである。　本委託研究は、国土交通省が研究開発課題の公募を行い、同水管理・国土保全局及び国土技術政策総合研究所に設置された学識経験者等からなる砂防技術評価委員会において、審査された結果、令和３年３月、本研究課題（提案者　国立大学法人京都大学　宮田秀介）が選定されたものである。　なお、審査基準、選定結果等については、国土交通省河川局のホームページ等において詳細に公表されている。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</si>
  <si>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こしわプレイス
新潟市中央区西堀通６－８６７－２－２６０３</t>
    <phoneticPr fontId="15"/>
  </si>
  <si>
    <t xml:space="preserve">新潟市長
新潟市中央区学校町通１番町６０２番地１ </t>
    <phoneticPr fontId="15"/>
  </si>
  <si>
    <t xml:space="preserve">5000020151009 </t>
    <phoneticPr fontId="15"/>
  </si>
  <si>
    <t>（財）建設業情報管理センター
東京都中央区築地２－１１－２４　第２９興和ビル７階</t>
    <phoneticPr fontId="15"/>
  </si>
  <si>
    <t>5010005017785</t>
    <phoneticPr fontId="15"/>
  </si>
  <si>
    <t>新潟市
新潟市中央区学校町通１番町６０２－１</t>
    <phoneticPr fontId="15"/>
  </si>
  <si>
    <t>（財）不動産適正取引推進機構
東京都港区虎ノ門３－８－２１</t>
    <phoneticPr fontId="15"/>
  </si>
  <si>
    <t>5010405000762</t>
    <phoneticPr fontId="15"/>
  </si>
  <si>
    <t>7000020152021</t>
    <phoneticPr fontId="15"/>
  </si>
  <si>
    <t>三条市長
新潟県三条市旭町２丁目３－１</t>
    <phoneticPr fontId="15"/>
  </si>
  <si>
    <t>5000020152048</t>
    <phoneticPr fontId="15"/>
  </si>
  <si>
    <t>特定非営利活動法人会津阿賀川流域ネットワーク
福島県会津若松市幕内東町１０－１２</t>
    <phoneticPr fontId="15"/>
  </si>
  <si>
    <t>9380005008703</t>
    <phoneticPr fontId="15"/>
  </si>
  <si>
    <t>富山県道路公社
富山市舟橋北町４－１９　富山県森林水産会館内</t>
    <phoneticPr fontId="15"/>
  </si>
  <si>
    <t xml:space="preserve">3230005000242 </t>
    <phoneticPr fontId="15"/>
  </si>
  <si>
    <t>9000020152226</t>
    <phoneticPr fontId="15"/>
  </si>
  <si>
    <t>（株）公衛社
新潟県村上市坂町１７６１－１１</t>
    <phoneticPr fontId="15"/>
  </si>
  <si>
    <t>1110001018335</t>
    <phoneticPr fontId="15"/>
  </si>
  <si>
    <t>荒川ＰＡが存する地区の当該業務を履行できる村上市の許可業者は１社のみであるため随意契約をするものである。
会計法第２９条の３第４項及び予決令第１０２条の４第３号</t>
    <phoneticPr fontId="15"/>
  </si>
  <si>
    <t>相村建設株式会社
新潟県上越市下源入１８６－６</t>
    <phoneticPr fontId="15"/>
  </si>
  <si>
    <t xml:space="preserve">9110001018773 </t>
    <phoneticPr fontId="15"/>
  </si>
  <si>
    <t>田中産業（株）
新潟県上越市土橋１９２８</t>
    <phoneticPr fontId="15"/>
  </si>
  <si>
    <t xml:space="preserve">4110001019223 </t>
    <phoneticPr fontId="15"/>
  </si>
  <si>
    <t>（株）大島組
新潟県上越市石橋１－８－３３</t>
    <phoneticPr fontId="15"/>
  </si>
  <si>
    <t xml:space="preserve">9110001018880 </t>
    <phoneticPr fontId="15"/>
  </si>
  <si>
    <t>（株）　福田組
新潟市中央区一番堀通町３番地１０</t>
    <phoneticPr fontId="15"/>
  </si>
  <si>
    <t>9110001004880</t>
    <phoneticPr fontId="15"/>
  </si>
  <si>
    <t>（有）草間不動産鑑定事務所
長岡市喜多町１３５５番地</t>
    <phoneticPr fontId="15"/>
  </si>
  <si>
    <t>6110002030103</t>
    <phoneticPr fontId="15"/>
  </si>
  <si>
    <t>新栄建設（株）
富山県中新川郡立山町大清水１８</t>
    <phoneticPr fontId="15"/>
  </si>
  <si>
    <t xml:space="preserve">6230001006471 </t>
    <phoneticPr fontId="15"/>
  </si>
  <si>
    <t>村上出張所建物賃貸借</t>
    <phoneticPr fontId="15"/>
  </si>
  <si>
    <t>旭電工（株）
新潟県村上市塩町１２－１４</t>
    <phoneticPr fontId="15"/>
  </si>
  <si>
    <t>8110001018007</t>
    <phoneticPr fontId="15"/>
  </si>
  <si>
    <t>し尿浄化槽清掃及び維持管理業務（大河津）</t>
    <phoneticPr fontId="15"/>
  </si>
  <si>
    <t>（有）藤中興業
新潟県燕市吉田水道町１番１８号</t>
    <phoneticPr fontId="15"/>
  </si>
  <si>
    <t>8110002019458</t>
    <phoneticPr fontId="15"/>
  </si>
  <si>
    <t>令和３年度信濃川大河津資料館管理補助業務</t>
    <phoneticPr fontId="15"/>
  </si>
  <si>
    <t>Ｒ３荒川たんぽ観察委託</t>
    <phoneticPr fontId="15"/>
  </si>
  <si>
    <t xml:space="preserve">清流荒川を考える流域ワークショップ
</t>
    <phoneticPr fontId="15"/>
  </si>
  <si>
    <t>本業務は、羽越河川国道事務所が管理する荒川水系荒川において、たんぽの状況観察を行う業務である。本業務は、河川協力団体等の活動を通じ、荒川の環境を適切に把握していることが必要な業務であり、企画競争による選定を行った結果、上記業者は企画提案書の内容が総合的に最も適した者と認められるので、特定したものである。よって、会計法第２９条の３第４項及び予算決算及び会計令第１０２条の４第３号の
規定により、上記業者と随意契約を締結するものである。
会計法第２９条の３第４項及び予決令第１０２条の４第３号</t>
    <phoneticPr fontId="15"/>
  </si>
  <si>
    <t>－</t>
    <phoneticPr fontId="15"/>
  </si>
  <si>
    <t>砺波市水道事業者
富山県砺波市栄町７番３号</t>
    <phoneticPr fontId="15"/>
  </si>
  <si>
    <t xml:space="preserve">7000020162086 </t>
    <phoneticPr fontId="15"/>
  </si>
  <si>
    <t>令和３年度阿賀川河川事務所防災講演会等企画運営業務</t>
    <phoneticPr fontId="15"/>
  </si>
  <si>
    <t>分任支出負担行為担当官
北陸地方整備局　阿賀川河川事務所長　岸田　秀
福島県会津若松市表町２－７０</t>
    <phoneticPr fontId="15"/>
  </si>
  <si>
    <t>　本業務は、地域の防災力向上のため、防災講演会開催のための企画運営等の支援及び一般への周知のための情報発信を行うものである。　本業務については、企画競争方式により選定することとし、「選定委員会」において企画提案書を審査した結果、技術的に優れた　一般社団法人　北陸地域づくり協会　が特定されたものである。　よって、会計法第２９条の３第４項及び予算決算及び会計令第１０２条の４第３号の規定により、同者と随意契約を締結するものである。
会計法第２９条の３第４項及び予決令第１０２条の４第３号</t>
    <phoneticPr fontId="15"/>
  </si>
  <si>
    <t>令和３年度奥飛騨防災センター他情報提供等運営補助業務</t>
    <phoneticPr fontId="15"/>
  </si>
  <si>
    <t>令和３年度山地土砂動態シミュレーションにおけるデータ同化手法の検討</t>
    <phoneticPr fontId="15"/>
  </si>
  <si>
    <t>国立大学法人京都大学
京都府宇治市五ケ庄</t>
    <phoneticPr fontId="15"/>
  </si>
  <si>
    <t>3130005005532</t>
    <phoneticPr fontId="15"/>
  </si>
  <si>
    <t>令和３年度無線通信網被監視制御装置（信濃川）一式製造</t>
  </si>
  <si>
    <t>川田電機株式会社
新潟市中央区稲荷町３４４４－１</t>
  </si>
  <si>
    <t>9110001001589</t>
  </si>
  <si>
    <t>令和３年度居住誘導浸水想定区域での市街地評価技術の確立とリスク対策事業の導入に関する研究</t>
  </si>
  <si>
    <t>国立大学法人長岡技術科学大学　契約担当役　事務局長
新潟県長岡市上富岡町１６０３－１</t>
  </si>
  <si>
    <t>　本業務は、立地適正化計画の策定都市において居住誘導区域と浸水想定区域が重複指定されている区域を対象に、都市的優位特性、水害リスク特性の双方の視点に基づく市街地評価技術の確立および区域内にある家屋倒壊等氾濫想定区域における対応方策を検討するものである。　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長岡技術科学大学 松川寿也を研究代表者とする共同研究体）が令和３年度の継続課題として選定されたものである。　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</si>
  <si>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令和３年度小千谷市東小千谷地区堤防維持管理委託</t>
  </si>
  <si>
    <t xml:space="preserve">小千谷市長
</t>
  </si>
  <si>
    <t>　本委託は、小千谷市内を流れる一級河川信濃川（小千谷市東小千谷地区）直轄管理区間において、堤防の保全、円滑な河川巡視の実現、良好な河川環境の保持等を目的とした堤防維持管理を実施するものである。　本区間の高水敷では「小千谷市信濃川河川公園」として小千谷市が占用し維持管理をしている。また、本区間については、近年、無堤地であったところに堤防を新設した区間であり、住民は治水事業に関心が高く防災意識も高い地域である。　このようなことから、本区間については、占用施設と堤防を一体的に維持管理することによる効率性の確保、及び地元に維持管理に参画してもらうことで高い防災意識等を保持してもらうために、小千谷市と信濃川河川事務所の間で「東小千谷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よって、会計法第２９条の３第４項、並びに予決令第１０２条の４第３号の規程に基づき、随意契約を締結するものである。
会計法第２９条の３第４項及び予決令第１０２条の４第３号</t>
  </si>
  <si>
    <t>令和３年度燕市五千石地区堤防維持管理委託</t>
  </si>
  <si>
    <t xml:space="preserve">燕市長
</t>
  </si>
  <si>
    <t>　本委託は、燕市内を流れる一級河川信濃川（大河津分水路）直轄管理区間の燕市五千石地先等において、堤防の保全、円滑な河川巡視の実現、良好な河川環境の保持等を目的とした堤防維持管理を実施するものである。　本区間と隣接している河川区域では、「大河津分水公園」として燕市が占用し維持管理を行っている他、本区間では「公園連絡通路」として占用している。また、本区間及びその周辺では、伝統的な行事が開催されるなど、昔から住民と河川とが深く関わり合ってきた地域であり、住民の河川への関心は高く、河川愛護意識及び洪水等に対する防災意識も高い地域である。　このようなことから、本区間について、周辺部の占用施設と一体的に維持管理することによる効率性の確保及び地元に維持管理に参画してもらうことで高い防災意識や河川愛護意識を保持してもらうために、燕市と信濃川河川事務所の間で「燕市五千石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よって、会計法第２９条の３第４項、並びに予決令第１０２条の４第３号の規程に基づき、随意契約を締結するものである。
会計法第２９条の３第４項及び予決令第１０２条の４第３号</t>
  </si>
  <si>
    <t>令和３年度高田河川国道事務所不動産鑑定評価業務</t>
    <phoneticPr fontId="15"/>
  </si>
  <si>
    <t>株式会社吉田総合鑑定経済研究所
新潟県上越市子安新田３番２４号</t>
  </si>
  <si>
    <t>6110001031028</t>
  </si>
  <si>
    <t>　本業務は、高田河川国道事務所における上越市、糸魚川市の用地取得等のために必要となる標準地等の鑑定評価及び鑑定評価書（意見書等を含む）の作成並びにこれらに付随する諸業務である。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株）吉田総合鑑定経済研究所は企画提案書の内容が総合的に適した者と認められるので、特定したものである。　よって、会計法第２９条の３第４項及び予算決算及び会計令第１０２条の４第３号規定により、（株）吉田総合鑑定経済研究所と随意契約を締結するものである。
会計法第２９条の３第４項及び予決令第１０２条の４第３号</t>
  </si>
  <si>
    <t>単価契約
予定調達総額
1,923,900円</t>
  </si>
  <si>
    <t>令和３年度急流河川流域における水害版ＢＣＰの河川計画・管理への実装可能性に関する研究</t>
  </si>
  <si>
    <t>学校法人中央大学
東京都文京区春日１－１３－２７</t>
  </si>
  <si>
    <t>4010105000221</t>
  </si>
  <si>
    <t>　本業務は、これまでデータや情報が集約されていない急流河川を対象に、水害版ＢＣＰ策定時に重要視した洪水被害要因・影響、河川管理者への要望等を調査し、水害版ＢＣＰの河川計画・河川管理等に実装する方法を検討するものである。　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元富山県立大学（現中央大学）手計　太一を研究代表者とする共同研究体）が令和３年度の継続課題をして選定されたものである。なお、審査基準、選定結果等については、国土交通所水管理・国土保全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</si>
  <si>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令和３年度常願寺川流域における砂防堰堤群等の機能的な活用による土砂管理手法業務</t>
  </si>
  <si>
    <t>分任支出負担行為担当官
北陸地方整備局　立山砂防事務所長　野呂　智之
富山県中新川郡立山町芦峅寺字ブナ坂６１</t>
  </si>
  <si>
    <t>国立大学法人京都大学
京都市左京区吉田本町３６－１</t>
  </si>
  <si>
    <t>　本業務は、令和３年度常願寺川流域における砂防堰堤群等の機能的な活用による土砂管理手法に関する研究を行うものである。　本委託研究は、国土交通省が研究開発課題の公募を行い、同水管理･国土保全局及び国土技術政策総合研究所に設置された学識経験者等からなる砂防技術研究評価委員会において、継続の審査の結果、令和３年３月、本研究課題及び委託先（国立大学法人京都大学防災研究所　教授　藤田　正治）が選定されたものである。　なお、審査基準、選定結果等については、国土交通省水管理･国土保全局のホームページ等において詳細に公表されている。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</si>
  <si>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令和３年度金沢河川国道不動産鑑定評価その１業務</t>
  </si>
  <si>
    <t>有限会社澤矢不動産鑑定事務所
石川県小松市殿町２－１８－６</t>
  </si>
  <si>
    <t>1220002013514</t>
  </si>
  <si>
    <t>　本業務は、金沢河川国道事務所における小松市、加賀市内の宅地地域、農地地域及び林地地域の河川事業、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</si>
  <si>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2,103,184円</t>
  </si>
  <si>
    <t>令和３年度金沢河川国道不動産鑑定評価その２業務</t>
  </si>
  <si>
    <t>有限会社堀江不動産鑑定システム
石川県金沢市笠舞３丁目９番１７号</t>
  </si>
  <si>
    <t>2220002005295</t>
  </si>
  <si>
    <t>　本業務は、金沢河川国道事務所における輪島市、七尾市、羽咋市、かほく市、金沢市及び津幡町内の宅地地域、農地地域及び林地地域の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</si>
  <si>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1,906,300円</t>
  </si>
  <si>
    <t>令和３年度金沢河川国道不動産鑑定評価その３業務</t>
  </si>
  <si>
    <t>有限会社小西不動産鑑定所
金沢市二口町ロ１７番地</t>
  </si>
  <si>
    <t>5220002006605</t>
  </si>
  <si>
    <t>　本業務は、金沢河川国道事務所における金沢市、白山市及び野々市市内の宅地地域、農地地域及び林地地域の河川事業、砂防事業、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</si>
  <si>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1,183,572円</t>
  </si>
  <si>
    <t>令和３年度飯豊山系砂防事務所不動産鑑定評価業務単価契約</t>
  </si>
  <si>
    <t>分任支出負担行為担当官
北陸地方整備局　飯豊山系砂防事務所長　石川　一栄
山形県西置賜郡小国町大字小国小坂町３丁目４８</t>
  </si>
  <si>
    <t>株式会社金子総合鑑定
山形県山形市旅篭町１－１２－５３</t>
  </si>
  <si>
    <t>7390001000417</t>
  </si>
  <si>
    <t>契約業者名　株式会社　金子総合鑑定業者の名称　令和３年度飯豊山系砂防事務所不動産鑑定評価業務単価契約随意契約理由　本業務は、飯豊山系砂防事務所管内（山形県西置賜郡小国町、新潟県新発田市）の砂防事業の用地取得等のために必要となる標準値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者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</si>
  <si>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1,858,990円</t>
  </si>
  <si>
    <t>令和３年度信濃川流域治水シンポジウム新聞広告掲載作業</t>
  </si>
  <si>
    <t>（株）新潟日報社
新潟県新潟市中央区万代３－１－１</t>
  </si>
  <si>
    <t>　全国において、気候変動等による水災害の激甚化・頻発化に備え、流域全体のあらゆる関係者が協働する「流域治水」の取り組みが進められている。　本作業は、信濃川における流域治水について考えるシンポジウムを開催し、流域に関わる関係機関や住民の意識向上・理解促進をはかるため、発行される新聞へ広告を掲載するものである。　本作業について、情報等を効果的に周知するためには、県内全域をきめ細やかにカバーすることが求められるため、新潟県内購読者数の上位社へ広告を掲載することが妥当である。株式会社新潟日報社が発行する新聞は、県内シェア上位であり、本作業を遂行することができる唯一の新聞社である。　以上の理由から、会計令第２９条の３第４項、予算決算及び会計令第１０２条の４第３号に基づき、随意契約を締結するものである。
会計法第２９条の３第４項及び予決令第１０２条の４第３号</t>
  </si>
  <si>
    <t>令和３年度　交通量常時観測サーバ改修作業</t>
  </si>
  <si>
    <t>コイト電工株式会社
新潟市中央区下大川前通７ノ町２２３０</t>
  </si>
  <si>
    <t>6080101015719</t>
  </si>
  <si>
    <t>　本作業は、北陸地方整備局において運用中の交通量常時観測システムについて、観測した交通量データを全国集約サーバ向けに伝送できるよう改修を行うものである。　当該システムは、事務所管内に設置されている交通量常時観測装置で観測した交通量データを本局サーバに集約してデータベース化し、取り纏めたデータをＷｅｂ画面で提供するものであり、上記業者は当該システムの構築・改修対応を行っている。また、当該システムについては、上記業者が著作人格権を所有しており、同権利の行使を意思表示している。　以上の理由から、上記業者は本業務を履行できる唯一の機関であるため、会計法第２９条の３第４項、予算決算及び会計令第１０２条の４第３号に基づき随意契約を締結するものである。
会計法第２９条の３第４項及び予決令第１０２条の４第３号</t>
  </si>
  <si>
    <t>「高出力Ｘ線および磁気計測によるＰＣ橋梁の腐食状況の検出と構造安全性評価に関する技術開発」に関する業務</t>
  </si>
  <si>
    <t>学校法人　金沢工業大学
石川県野々市市扇が丘７－１</t>
    <phoneticPr fontId="15"/>
  </si>
  <si>
    <t>2220005001911</t>
    <phoneticPr fontId="15"/>
  </si>
  <si>
    <t>　本業務は、道路橋の塩害やグラウト充填不足などによってPC 鋼材が腐食している橋梁の腐食状況を非破壊で検出できる高出力X 線装置および磁気計測装置を開発し，さらにその結果を構造解析に反映して構造安全性を定量的に評価する技術を確立する業務である。　本業務については、国土交通省道路局により設置された学識経験者等からなる新道路技術会議において、あらかじめ研究開発課題の公募を行い、同会議において審査基準に基づき審査された結果、令和3年3月、本研究課題及び委託先が選定されたものである。なお、本業務に関する委託研究の評価結果等については、国土交通省道路局のホームページ等で詳細に公表されている。以上のことから、会計法第29条の3第4項及び予算決算及び会計令第102条の4第3号の規定により、上記委託先と随意契約するものである。
会計法第２９条の３第４項及び予決令第１０２条の４第３号</t>
  </si>
  <si>
    <t>Ｒ２・３吉田下中野電線共同溝工事に伴う電力線引込管等設備工事</t>
  </si>
  <si>
    <t>東北電力ネットワーク（株）新潟支社
新潟県新潟市中央区上大川前通５番町８４番地</t>
    <phoneticPr fontId="15"/>
  </si>
  <si>
    <t>7370001044201</t>
    <phoneticPr fontId="15"/>
  </si>
  <si>
    <t>　本工事は一般国道116号吉田下中野地区電線共同溝事業のうち、Ｒ２・３吉田下中野電線共同溝工事における電線類の地中化工事において、電力線引込管等設備の施工を委託する工事である。　本来、引込管等設備に係る工事は、原則として当該電線共同溝を建設する道路管理者自らが附帯工事として施工するものであるが、「無電柱化推進計画における引込管等設備工事等に関する協定書」（平成１７年３月３１日付締結）を電線管理者との間で交わしており、施工箇所において、２者以上の電線を敷設するための引込管等設備工事を行う予定がある場合は協定書第８条に基づき協議を行い、引込管等設備工事を委託できるものとしている。　本施工箇所においては、２者の引込管設備工事が予定されており、協定書第８条に基づく協議が整ったことから、引込管等設備工事を委託する。よって、会計法第２９条の３第４項及び予決令第１０２条の４第３号の規定により、東北電力ネットワーク株式会社　新潟支社長　松坂　英次と随意契約を行うものである。
会計法第２９条の３第４項及び予決令第１０２条の４第３号</t>
  </si>
  <si>
    <t>令和３年度　信濃川・魚野川総合水防演習企画検討業務</t>
  </si>
  <si>
    <t>一般社団法人北陸地域づくり協会
新潟県新潟市江南区亀田工業団地二丁目３番４号</t>
  </si>
  <si>
    <t>　本業務は、自助・共助・公助が一体となって水害を防御又は軽減するため、水防関係機関の連携と水防体制の強化、水防技術の習得・錬磨、地域社会における水防意識の高揚、地域住民の水防活動への積極的な参加協力・理解を目的として、令和４年度に実施する信濃川・魚野川総合水防演習の企画検討業務を行うものである。　本業務の実施にあたっては、水防演習の実施に関する知識や経験が必要とされる業務となっているが、企画競争において選定を行った結果、これらの知識や経験を活かして企画提案を行った、一般社団法人　北陸地域づくり協会を総合的に適した者として認められるので、特定したものである。
会計法第２９条の３第４項及び予決令第１０２条の４第３号</t>
  </si>
  <si>
    <t>令和３年度一般国道８号入善電線共同溝に伴う引込管等設備その２工事</t>
  </si>
  <si>
    <t>北陸電力送配電株式会社　富山支社
富山市牛島１３番１５号</t>
    <phoneticPr fontId="15"/>
  </si>
  <si>
    <t>　本工事は、一般国道８号富山県下新川郡入善町椚山地内における電線共同溝整備に伴い、引込管等を敷設するものである。　本工事の実施にあたっては、平成１７年４月１日、北陸地方整備局長と北陸電力株式会社代表取締役社長と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契約の相手方となる北陸電力送配電株式会社富山支社は、上記協定書第１３条第２項で定める「当該引込等設備工事を管轄する支社」であり、本工事の施工特性を熟知している唯一の業者である。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</si>
  <si>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令和３年度黒部河川事務所不動産鑑定評価業務</t>
    <phoneticPr fontId="15"/>
  </si>
  <si>
    <t>分任支出負担行為担当官
北陸地方整備局　黒部河川事務所長　林　利行
富山県黒部市天神新１７３</t>
  </si>
  <si>
    <t>株式会社富山総合不動産研究所
富山市古鍛冶町６番１号</t>
  </si>
  <si>
    <t>2230001018495</t>
  </si>
  <si>
    <t>　本業務は、黒部河川事務所における黒部市内、入善町内のダム、河川及び海岸の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phoneticPr fontId="15"/>
  </si>
  <si>
    <t>単価契約
予定調達総額
1,214,400円</t>
  </si>
  <si>
    <t>宇奈月ダム等土砂動態把握に関する業務</t>
  </si>
  <si>
    <t>本業務は、宇奈月ダム及び出し平ダムについて、準３次元洪水流・河床変動モデル、洪水流解析・Ｑ３Ｄ－ＦＥＢＳ法、掃流砂解析・長田・福岡の式、浮遊砂解析・２次元移流拡散方程式及び発注者が提供する測量・地質データを用いて、貯水池の河床変動計算を行い、同モデルの再現性の確認を行うものである。土砂生産の大きい黒部川流域におけるダムの連携排砂時の土砂動態は幅広い粒度分布を有し、非平衡運動からなる土砂の流送やその三次元的な流れを確実に把握し、さらには土砂供給域から河川，海岸領域までの連続した河床変動を考慮する必要があるため、こうした状況下での流況や土砂動態、河床変動が把握可能な準３次元洪水流・河床変動解析法を用いることが必要不可欠である。学校法人中央大学は、これまでも黒部川の土砂動態の研究やＱ３Ｄ－ＦＥＢＳ法等を用いた宇奈月ダム・出し平ダムの連携排砂時の土砂動態の研究実績など広く実績があることから、本業務を遂行する上での技術的要件を兼ね備えている特定の法人であると言える。以上のことから、契約の相手方として上記学校法人を特定したものであるが、当該学校法人以外の者で、本業務に必要な要件を満たす参加意思のある他の者の有無を確認するため、公募を実施したところ、参加の応募者が無かったものである。よって、会計法第２９条の３第４項及び予算決算及び会計令第１０２条の４第３号の規定により学校法人中央大学と随意契約を締結するものである。
会計法第２９条の３第４項及び予決令第１０２条の４第３号</t>
  </si>
  <si>
    <t>２０１９年千曲川洪水氾濫が企業にもたらした直接的・間接的経済被害の推計および過去の水害との比較分析に関する研究</t>
  </si>
  <si>
    <t>国立大学法人名古屋工業大学
愛知県名古屋市昭和区御器所町</t>
  </si>
  <si>
    <t>2180005006072</t>
  </si>
  <si>
    <t>本業務は、水害による企業の直接・間接被害に対し、ソフト対策（企業が立地する地域および企業の減災対策）がもたらす効果を，調査と統計的分析から明らかにすることを目指し、2019年の千曲川洪水氾濫による長野市の被災企業を調査し、被害と各種減災対策や浸水深の関係性を整理した上で、過去の水害との比較によりCOVID-19による需要低下、地域特性の影響を明らかにし、流域治水におけるソフト対策の便益評価に関する知見としてまとめるものである。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名古屋工業大学　中居　楓子を研究代表者とする共同研究体）が令和３年度の新規課題として選定されたものである。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</si>
  <si>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令和３年度千曲川河川事務所不動産鑑定評価業務（その２）</t>
  </si>
  <si>
    <t>株式会社西入不動産鑑定事務所
長野県上田市中央１丁目３番１３号</t>
  </si>
  <si>
    <t>5100001010198</t>
  </si>
  <si>
    <t>本業務は、千曲川河川事務所における河川事業の用地取得等のために必要となる標準地等の鑑定評価及び鑑定評価書（意見書等を含む）の作成並びにこれらに付随する諸業務である。本業務の実施にあたり、地域精通性の高い適格な不動産鑑定評価能力が必要なことから、企画競争による選定を行った結果、上記業者は企画提案書の内容が総合的に最も適した者と認められるので、特定したものである。よって、会計法第２９条の３第４項及び予算決算及び会計令第１０２条の４第３号により、上記業者と随意契約を締結するものである。
会計法第２９条の３第４項及び予決令第１０２条の４第３号</t>
  </si>
  <si>
    <t>単価契約
予定調達総額
3,300,000円</t>
  </si>
  <si>
    <t>令和３年度神通川水系砂防事務所工事記録収集取りまとめ業務</t>
    <phoneticPr fontId="15"/>
  </si>
  <si>
    <t>　本業務は、神通川直轄砂防開始より100年の節目を迎えたことより、これまでの事業に関する記録をとりまとめ、後世に記録として引き継ぐための工事記録資料を取りまとめるものである。　本業務の実施にあたっては、記録の収集、整理、取りまとめに際し、神通川直轄砂防事業の歴史、事業内容等を十分把握した上、総合的な知識、能力、業務実績を要するものである。そのため、企画競争方式により選定することとし、「企画競争委員会」において、企画提案書を審査した結果、上記相手方が特定されたものである。　よって、会計法第２９条の３第４項及び予算決算及び会計令第１０２条の４第３号の規定により、上記相手方と随意契約を締結するものである。
会計法第２９条の３第４項及び予決令第１０２条の４第３号</t>
    <phoneticPr fontId="15"/>
  </si>
  <si>
    <t>令和３年度道路に関する広報活動改善検討業務</t>
  </si>
  <si>
    <t>株式会社新潟博報堂
新潟市中央区天神１－１２－８</t>
  </si>
  <si>
    <t>　北陸地方整備局における道路行政の広報は、記者発表、新聞広告、ホームページ、ＳＮＳ等により、報道機関や国民に分かりやすい情報の発信に努めているが、一方で令和２年１２月から２月にかけての大雪時に、断続的な車の立ち往生や渋滞が発生し、道路利用者や沿線住民の生活に支障を来す等、課題が見つかったところである。　本業務では、道路行政の広報について、現状の検証と課題把握を行い、また報道機関のニーズをとりまとめ、改善策を検討し、より効果的・効率的な情報発信を図るものである。  本業務の実施にあたっては、広報の取組、及び現状について理解し、豊富な知識と経験が必要となることから、企画競争による選定を行った。   その結果、上記業者は総合的に最適な提案を行った者と認められるので、特定したものである。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</si>
  <si>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令和３年度北陸「道の駅」機能進化への企画業務</t>
  </si>
  <si>
    <t>　「道の駅」は、昨今の新型コロナウイルス感染症の感染拡大により、多くの「道の駅」は感染拡大防止を目的とした感染防止対策や営業時間の短縮等の対応を実施し、運営しているところである。　本業務では、「道の駅」におけるウィズコロナに対応する取り組み、アフターコロナを見据えた取り組み、「道の駅」間の連携に対する取り組み及び、環境課題に対する取り組みについて現状の把握や全国の事例を収集・整理し、とりまとめるとともに、北陸の「道駅」連絡会の会議等で共有することで、北陸管内の「道の駅」の機能進化を図るものである。　本業務の実施にあたっては、「道の駅」の取組、及び現状について理解し、豊富な知識と経験が必要となることから、企画競争による選定を行った。　その結果。上記業者は総合的に最適な提案を行った者と認められるので、特定したものである。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</si>
  <si>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令和３年度　技術資料作成支援システム改良作業</t>
  </si>
  <si>
    <t>キャル株式会社
東京都港区西新橋３－１１－１</t>
  </si>
  <si>
    <t>4120001163920</t>
  </si>
  <si>
    <t>　本作業は、北陸地方整備局において北陸地方整備局に導入されている技術資料作成支援システムを改良するものである。　当該システムは、上記業者がハードウェア・ソフトウェア環境及び北陸地方整備局の業務運用形態を考慮した上でシステム設計・システム構築を実現したシステムとなっており、システム開発者以外の第三者が技術資料作成支援システムの改良を行った場合、重度の問題が発生する可能性がある。また、当該システムについては、上記業者が著作者人格権を所有しており、同権利の行使を意思表示している。　以上の理由から、上記業者は本業務を履行できる唯一の機関であるため、会計法第２９条の３第４項、予算決算及び会計令第１０２条の４第３号に基づき随意契約を締結するものである。
会計法第２９条の３第４項及び予決令第１０２条の４第３号</t>
  </si>
  <si>
    <t>Ｒ２・３吉田下中野電線共同溝工事に伴う通信線引込管等設備工事</t>
  </si>
  <si>
    <t>エヌ・ティ・ティ・インフラネット（株）東日本事業本部　関信越事業部　新潟支店
新潟県新潟市中央区東堀通七番町１０１７番地１</t>
  </si>
  <si>
    <t>2010001063299</t>
    <phoneticPr fontId="15"/>
  </si>
  <si>
    <t>　本工事は一般国道116号吉田下中野地区電線共同溝事業のうち、Ｒ２・３吉田下中野電線共同溝工事における電線類の地中化工事において、通信線引込管等設備の施工を委託する工事である。　本来、引込管等設備に係る工事は、原則として当該電線共同溝を建設する道路管理者自らが附帯工事として施工するものであるが、「無電柱化事業における引込管等設備工事等及び固定資産の譲渡並びに譲渡設備を活用した電線共同溝工事等に関する協定」（平成２２年１１月１６日付締結）を電線管理者との間で交わしており、施工箇所において、２者以上の電線を敷設するための引込管等設備工事を行う予定がある場合は協定書第９条に基づき協議を行い、引込管等設備工事を委託できるものとしている。　本施工箇所においては、２者の引込管設備工事が予定されており、協定書第９条に基づく協議が整ったことから、引込管等設備工事を委託する。　よって、会計法第２９条の３第４項及び予決令第１０２条の４第３号の規定により、エヌ・ティ・ティ・インフラネット株式会社　東日本事業本部関信越事業部新潟支店長　柳井　克己と随意契約を行うものである。
会計法第２９条の３第４項及び予決令第１０２条の４第３号</t>
    <phoneticPr fontId="15"/>
  </si>
  <si>
    <t>宇奈月ダム貯水池流木除去作業</t>
  </si>
  <si>
    <t>大高建設株式会社
富山県黒部市宇奈月温泉６３３－１</t>
  </si>
  <si>
    <t>7230001007634</t>
  </si>
  <si>
    <t>　本作業は、連携排砂等に備えた早期の流木除去を目的としており、緊急の必要により通常の競争に付すことができないため、会計法第２９条の３第４項及び予算決算及び会計令第１０２条の４第３号により、契約を締結するものである。　契約の相手方となる大高建設（株）は、当該直轄管理区間内において発生した災害等の応急対策に関し、これに必要な建設機械、並びに資材、労力等の確保及びその動員の方法を定め、もって、災害等の拡大防止と被災施設の早期復旧に期することを目的とし、黒部河川事務所と「災害時における黒部河川事務所所管施設等の緊急的な災害応急対策（河川）業務」を締結している。宇奈月ダムと出し平ダムの連携排砂等の実施期間までの短時間に、作業を完了する必要があったことから、災害時における協力実績等を考慮し、上記災害応急対策業務の協定業者である、大高建設（株）を契約の相手方としたものである。
会計法第２９条の３第４項及び予決令第１０２条の４第３号</t>
    <phoneticPr fontId="15"/>
  </si>
  <si>
    <t>「Ｒ３阿賀野バイパス　ＪＲ跨線橋軽量盛土その２工事」施工現場における労働生産性の向上を図る技術の試行業務</t>
  </si>
  <si>
    <t>小柳建設（株）
新潟県三条市東三条１－２１－５</t>
  </si>
  <si>
    <t>　本業務は、公共土木工事において、様々な分野の知見を結集することで、デジタルデータをリアルタイムに取得し、これを活用したAI、IoTを始めとする新技術を試行することによって、建設現場の生産性を向上するための研究開発を行うものである。　本委託研究は、国土交通省が「建設現場の生産性を飛躍的に向上するための革新的技術の導入・活用に関するプロジェクト」の対象技術の公募を行い、同大臣官房技術調査課に設置された学識経験者等からなる「ICT導入協議会」の下部組織である「データ活用による建設現場の生産性向上ワーキンググループ」において審査された結果、対象技術として選定されたものである。　なお、審査基準、選定結果等については、国土交通省大臣官房技術調査課のホームページ等において詳細に公表されている。　よって、本委託は、審議会等により委託先が決定されたものとの委託契約に該当するので、会計法第２９条の３第４項及び予算決算及び会計令第１０２条の４第３号の規定により、随意契約するものである。
会計法第２９条の３第４項及び予決令第１０２条の４第３号</t>
  </si>
  <si>
    <t>新潟美咲合同庁舎エレベーター戸開閉装置等交換作業</t>
  </si>
  <si>
    <t>日本オーチス・エレベータ株式会社
埼玉県さいたま市大宮区桜木町１－１１－９　ニッセイ大宮桜木町</t>
  </si>
  <si>
    <t>9010001075825</t>
  </si>
  <si>
    <t>　美咲合同庁舎１号館に設置されている４号機エレベーターにおいて、扉の開閉ボタンを操作しても扉が開かなくなる事象が発生したため、保守点検業者（日本オーチス・エレベータ株式会社）による点検を行ったところ、「戸開閉装置」に不具合が生じていることが判明した。　エレベーターが長期稼働できないのは、庁舎管理上好ましくないため、早急に修繕を行う必要がある。このため、緊急的に当該装置の部品交換を行うものである。　以上より、今年保守・点検業務を委託している日本オーチス・エレベータ株式会社と会計法第２９条の３第４項及び予算決算及び会計令第１０２条の４第３号に基づき契約を締結するものである。
会計法第２９条の３第４項及び予決令第１０２条の４第３号</t>
  </si>
  <si>
    <t>令和３年度工事契約管理システム改良検討業務</t>
  </si>
  <si>
    <t>東芝デジタルソリューションズ株式会社
新潟市中央区万代３丁目１番１号</t>
  </si>
  <si>
    <t>7010401052137</t>
  </si>
  <si>
    <t>　本業務は、令和４年度から運用予定の統合版ＣＣＭＳ後も、各地方整備局の個別の機能としてのこる機能について、今後のシステムとしての機能要件、非機能要件を検討し、開発にかかる概算費用を算出するものである。　なお、上記検討については、ＣＣＭＳのミドルウェアが、令和４年度９月３０日にサポートが終了することを踏まえ、機能面、コスト面から最適な方法について検討を行う。　ＣＣＭＳは、上記業者が開発するとともに、開発後も関係法令の改正等に伴う改良をはじめとするプログラム改良を実施しており、本システムに関して代替性のない、知識、技術を有している。　また、上記業者は本システムの著作人格権を行使する旨の意思表示をしており、他の者では著作人格権が支障となり、本業務を実施できず、上記業者が円滑かつ正確なシステムの改良・検証及び責任の明確化を確保できる唯一の業者である。　以上の理由から、会計法第２９条の３第４項、予算決算及び会計令１０２条の４第３号に基づき、随意契約を締結するものである。
会計法第２９条の３第４項及び予決令第１０２条の４第３号</t>
  </si>
  <si>
    <t>「大河津分水路新第二床固改築Ⅰ期工事」施工現場における労働生産性の向上を図る技術の試行業務</t>
  </si>
  <si>
    <t>鹿島建設（株）北陸支店
新潟市中央区万代１－３－４</t>
  </si>
  <si>
    <t>飛沫感染対策パネル購入</t>
  </si>
  <si>
    <t>オフィス株式会社
新潟市東区卸新町２－８４８－２２</t>
  </si>
  <si>
    <t>2110001000952</t>
  </si>
  <si>
    <t>　令和２年１月、国内でも新型コロナウイルス感染症が確認されて以降新規感染者数は、増減を繰り返しながら推移してきたが、第５波と言われている現状は、いままでよりも早いペースで感染状況が悪化している。　このような状況を踏まえ、政府は緊急事態宣言を管内である岐阜県を含め１９県、まん延防止等重点措置を管内である石川県、福島県を含め８県に適用したところである。　当地方整備局においても、テレワーク及び休暇取得により職員の７割の出勤回避を徹底するなど感染拡大防止に務めているところだが、業務執行体制の維持と職員の健康・安全を確保するためには、より一層の感染対策を早期に実施する必要がある。　以上のことから、執務室内の感染対策として、窓際席及び打合せテーブルに飛沫感染対策パネルを設置し、飛沫防止を講じるものである。　そのため、執務室等の机上に適する台座（脚部）が小さいことと厚みがない製品を取り扱っている県内外の複数業者から情報収集した結果、規格を満たす製品を必要数納品可能とし、最も低価格で早急に納入できる業者は、オフィス株式会社であったため、決定したものである。適用法令　会計法第２９条の３第４項　　　　　予算決算及び会計令第１０２条の４第３号
会計法第２９条の３第４項及び予決令第１０２条の４第３号</t>
  </si>
  <si>
    <t>令和３年度道路交通情報通信システム改修作業</t>
  </si>
  <si>
    <t>沖電気工業株式会社
東京都港区芝浦４－１０－１６</t>
  </si>
  <si>
    <t>7010401006126</t>
  </si>
  <si>
    <t>令和３年度阿賀野川河口部流出特性研究業務</t>
  </si>
  <si>
    <t>出水により大規模な地形変化を伴う阿賀野川河口部の砂州については、近年砂州形状が大きく変化し、経験的な維持管理が適用できない現状に有り、治水上の河口砂州の特性を把握したうえで、対策や管理を行うための管理基準を設定する必要がある。そのため、本業務では、阿賀野川河口部を対象に、非静水圧準三次元解析法【GBVC法又はQ3-FEBS】（以下、「Q3-FEBS法等」という。）を用いて、洪水流の水面形の時間変化に基づいた準三次元非定常流・河床変動解析モデルの構築を行い、今後の整備計画・維持管理計画に係る課題の抽出を行うものである。　本業務の実施にあたっては、洪水流による阿賀野川河口部砂州の地形変化を正確に表現する必要があるため、Q3-FEBS法等を用いた準三次元解析法が必要不可欠である。学校法人中央大学は、これまでも阿賀野川河口部の開口機構について、非静水圧分布を考慮した準三次元解析法を用いた高度な解析モデルによる研究実績があることから、本業務を遂行する上での技術的要件を兼ね備えている特定の法人であると言える。　以上のことから、契約の相手方として、上記学校法人を特定したものであるが、当該学校法人以外の者で、本業務に必要な要件を満たす参加意思のある他の者の有無を確認するため、公募を実施したところ、参加の応募者が無かったものである。よって、会計法第２９条の３第４項及び予算決算及び会計令第１０２条の４第３号の規定により学校法人中央大学と随意契約を締結するものである。
会計法第２９条の３第４項及び予決令第１０２条の４第３号</t>
  </si>
  <si>
    <t>令和３年度長岡大橋左岸周辺樹木伐採委託</t>
  </si>
  <si>
    <t>一般社団法人　長岡市緑地協会　理事長　鈴木　重壱
長岡市飯島１３９－１</t>
  </si>
  <si>
    <t>　本委託は、長岡市内を流れる一級河川信濃川の直轄管理区間である長岡大橋左岸周辺の河川敷（長岡市荻野町地先）における樹木伐採を実施するものである。　本委託にあたり、河川法第９９条に基づき、河川協力団体又は河川の管理に資する活動を行っている一般社団法人若しくは一般財団法人を要件として、受託希望者を公募し、本委託を適正かつ確実に実施することが認められる者に委託することとしている。　上記契約の相手方は、当該委託内容に関する活動実績があり、委託内容を適切かつ円滑な実施に必要な体制が確保され実効性も認められる。　契約内容については、事前に相手方と協議し同意を得ているところであり河川法第９９条の規程を根拠法令とし、本委託を「一般社団法人　長岡市緑地協会」に委託するものである。　よって、会計法第２９条の３第４項、並びに予決令１０２条の４第３号の規定に基づき随意契約を締結するものである。
会計法第２９条の３第４項及び予決令第１０２条の４第３号</t>
    <phoneticPr fontId="15"/>
  </si>
  <si>
    <t>一般国道１７号小出地区電線共同溝Ⅱ詳細設計業務</t>
    <phoneticPr fontId="15"/>
  </si>
  <si>
    <t>エヌ・ティ・ティ・インフラネット株式会社　東日本事業本部　関信越事業部　新潟支店
新潟市中央区東堀通七番町１０１７番地１</t>
  </si>
  <si>
    <t>　本業務は、国道１７号魚沼市佐梨地区において、電線類の地中化を行う設計業務である。
　 本業務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
【協定】
　○協定名：「無電柱化事業における引込管等設備工事等及び固定資産の譲渡並びに譲渡設備を活用した電線共同溝工事等に関する協定」
　○協定者：国土交通省北陸地方整備局、東日本電信電話(株)、エヌ・ティ・ティ・インフラネット(株)
　○協定日：平成２２年１１月１６日
　○関連条項：第２８条
会計法第２９条の３第４項及び予決令第１０２条の４第３号</t>
    <phoneticPr fontId="15"/>
  </si>
  <si>
    <t>一般国道１７号小出地区Ⅱ電線共同溝工事</t>
    <phoneticPr fontId="15"/>
  </si>
  <si>
    <t>エヌ・ティ・ティ・インフラネット株式会社
新潟市中央区東堀通七番町１０１７番地１</t>
  </si>
  <si>
    <t>　本工事は、国道１７号魚沼市古新田地区において、電線類の地中化を行う工事である。
　本工事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
【協定】
　○協定名：「無電柱化事業における引込管等設備工事等及び固定資産の譲渡並びに譲渡設備を活用した電線共同溝工事等に関する協定」
　○協定者：国土交通省北陸地方整備局、東日本電信電話(株)、エヌ・ティ・ティ・インフラネット(株)
　○協定日：平成２２年１１月１６日
　○関連条項：第２８条
会計法第２９条の３第４項及び予決令第１０２条の４第３号</t>
    <phoneticPr fontId="15"/>
  </si>
  <si>
    <t>Ｒ３一般国道１７号六日町地区電線共同溝工事</t>
  </si>
  <si>
    <t>　本工事は、国道１７号南魚沼市六日町地区において、電線類の地中化を行う工事である。
　 本工事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
【協定】
　○協定名：「無電柱化事業における引込管等設備工事等及び固定資産の譲渡並びに譲渡設備を活用した電線共同溝工事等に関する協定」
　○協定者：国土交通省北陸地方整備局、東日本電信電話(株)、エヌ・ティ・ティ・インフラネット(株)
　○協定日：平成２２年１１月１６日
　○関連条項：第２８条
会計法第２９条の３第４項及び予決令第１０２条の４第３号</t>
    <phoneticPr fontId="15"/>
  </si>
  <si>
    <t>令和３年度一般国道８号入善電線共同溝に伴う引込管等設備その３工事</t>
  </si>
  <si>
    <t>　本工事は、一般国道８号富山県下新川郡入善町地先における電線共同溝整備に伴い、引込管等を敷設するものである。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</si>
  <si>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Ｒ３年度一般国道８号昭和町電線共同溝に伴う引込管路整備その２工事</t>
  </si>
  <si>
    <t>　本工事は、一般国道８号富山県高岡市横田本町地先における電線共同溝整備に伴い、引込管等を敷設するものである。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</si>
  <si>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令和３年度利賀ダム猛禽類ＧＰＳテレメトリー調査業務</t>
    <phoneticPr fontId="15"/>
  </si>
  <si>
    <t>ラプタージャパン（日本猛禽類研究機構）理事長　阿部學
東京都千代田区麹町４－５　第７麹町ビル４５室</t>
  </si>
  <si>
    <t>　本業務は、利賀ダム事業地周辺に生息する猛禽類（クマタカ等）について、事業による影響をモニタリングするため、クマタカ高峰ペアを対象としたＧＰＳ発信器の装着調査を行うものである。
　本業務の実施にあたっては、モニタリング対象を捕獲しＧＰＳ発信器を装着させるには、捕獲にかかる豊富な経験・知見並びに高度な技術力が必要となる。
　上記相手方は、絶滅の危機に立たされているイヌワシ、クマタカなどの猛禽類について科学的知見に基づく保全策を樹立するために、猛禽類の生態に関する基礎的な情報の収集、蓄積を図るとともに、各種開発行為の猛禽類に及ぼす影響を科学的に解明するための手法の開発を行い、猛禽類の保全に資することを目的とした特定非営利活動法人である。また、上記相手方の定款には、事業の種類として、猛禽類保全のための調査・研究、保全技術の開発、環境影響評価書作成に向けての指導・助言を行うと定められ、国内各地における猛禽類の捕獲・ＧＰＳ発信器などの装着、並びに取得データを用いた環境・行動分析の事業実績を有している。このことから上記相手方は、猛禽類の捕獲及びＧＰＳ発信器装着にかかる豊富な経験・知見を有するとともに、データ評価・分析等に必要な高度な技術力を有している者である。
　本業務の契約手続きにあたっては透明性・競争性を確保するため、上記相手方以外の参加者の有無を確認するための公募手続き（平成18年9月28日付け国官会第935号に基づく）により、令和3年9月8日付けで「令和３年度利賀ダム猛禽類ＧＰＳテレメトリー調査業務」の参加者の有無を確認する公募手続に係る参加意思確認書の提出を求める公示を行ったが、参加意思確認書提出期限の令和3年9月21日までに参加意思確認書の提出者がいなかったものである。
　よって、会計法第２９条の３第４項及び予算決算及び会計令第１０２条の４第３号の規程により、上記相手方と随意契約を締結するものである。
会計法第２９条の３第４項及び予決令第１０２条の４第３号</t>
    <phoneticPr fontId="15"/>
  </si>
  <si>
    <t>令和３年度長沼地区河川防災ステーション整備事業に伴う埋蔵文化財発掘調査</t>
    <phoneticPr fontId="15"/>
  </si>
  <si>
    <t xml:space="preserve">一般財団法人　長野県文化振興事業団
</t>
  </si>
  <si>
    <t xml:space="preserve">    本業務は、長沼地区河川防災ステーション整備事業に伴い、長沼城跡における埋蔵文化財の発掘調査作業を行うものである。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よって、会計法第２９条の３第４項、予決令第１０２条の４第３号に基づき、一般財団法人 長野県文化振興事業団と契約を行うものである。
会計法第２９条の３第４項及び予決令第１０２条の４第３号</t>
    <phoneticPr fontId="15"/>
  </si>
  <si>
    <t>令和元年東日本台風災害２年シンポジウム等に関する広告掲載業務</t>
    <phoneticPr fontId="15"/>
  </si>
  <si>
    <t>信濃毎日新聞（株）
長野市南県町６５７</t>
  </si>
  <si>
    <t>3100001001224</t>
  </si>
  <si>
    <t>　令和元年東日本台風災害から2年目を迎えるにあたり、「信濃川水系緊急治水対策プロジェクト」における災害復旧事業の進捗状況、新たな水災害対策である「流域治水」について考える場として、北陸地方整備局千曲川河川事務所と長野県が「令和元年東日本台風災害２年シンポジウム」を共同開催する。本業務は長野県内での治水対策等についての意識向上・理解促進をはかるため、シンポジウムの内容について新聞へ広告を掲載するものである。　本作業について情報等を効果的に周知するためには、長野県内での発行部数が上位社へ掲載することが求められる。信濃毎日新聞株式会社が発行する新聞は県内全域をカバーしており、発行部数４４万部で県内におけるシェア率は７３％を占めており、本業務を遂行することができる唯一の新聞社である。　以上の理由から、会計法第２９条の３第４項、予算決算及び会計令第１０２条の４第３号に基づき、上記業者と随意契約を締結するものである。
会計法第２９条の３第４項及び予決令第１０２条の４第３号</t>
  </si>
  <si>
    <t>令和３年度管内事業効果啓発資料作成業務</t>
  </si>
  <si>
    <t>特定非営利活動法人土砂災害防止広報センター
東京都中央区日本橋中洲４－１１</t>
  </si>
  <si>
    <t>8010005007651</t>
  </si>
  <si>
    <t>　本業務は、神通川水系砂防事務所管内における、事業効果を効果的かつ効率的に啓発することにより、地域防災力が向上することを目的に、防災啓発活動に使用する資料の作成、事務所広報活動の運営補助及び記録資料の作成を行うものである。　本業務の実施にあたっては、砂防事業効果をはじめ多岐にわたる各種防災教育・啓発内容、関係機関と連携した土砂災害防止活動について、事業効果啓発資料の作成に際し、専門的な知識・経験が必要である。そのため、企画競争方式により選定することとし、「企画競争委員会」において、規格提案書を審査した結果、上記相手方が特定されたものである。　よって、会計法第２９条の３第４項及び予算決算及び会計令第１０２条の４第３号の規定により、上記相手方と随意契約を締結するものである
会計法第２９条の３第４項及び予決令第１０２条の４第３号</t>
  </si>
  <si>
    <t>令和３年度新潟ＢＣ応急組立橋架設訓練作業</t>
  </si>
  <si>
    <t>（株）　福田組
新潟市中央区一番堀通町３番地１０</t>
  </si>
  <si>
    <t>　本作業は、「災害時における応急組立橋の緊急的な架設業務（新潟防災センター）に関する協定書」第３条第３項に基づき、北陸技術事務所（新潟防災センター）に配備する応急組立橋（（トラスガーダ形式、６×４０ｍ歩道付）の架設作業が、協定の相手方において災害時に的確かつ円滑に行われることを目的に、応急組立橋の架設訓練を行うものである。　北陸技術事務所では、災害時に、緊急的に交通の確保を図るため、応急組立橋の架設に関し、運搬及び架設に必要な建設機械、資材、技術者及び労力等の確保及び動員の方法を定め、被災施設の早期復旧に資することを目的に、公募により株式会社福田組と「災害時における応急組立橋の緊急的な架設業務（新潟防災センター）に関する協定書」を締結しており、当該協定書において、協定の相手方に訓練等への参加を要請することができるものとされている。　よって、会計法第２９条の３第４項及び予算決算及び会計令第１０２条の４第３号の規定により、上記業者と随意契約を締結するものである。
会計法第２９条の３第４項及び予決令第１０２条の４第３号</t>
  </si>
  <si>
    <t>河川における生息地連続性の重要性―河川生態系への影響評価および保全方策に関する研究</t>
  </si>
  <si>
    <t>公立大学法人長野大学
長野県上田市下之郷６５８－１</t>
  </si>
  <si>
    <t>8100005012031</t>
  </si>
  <si>
    <t>本業務は、千曲川本流および支流の河川生態系における攪乱や河川工作物の存在が生息地の連続性さらには個体群・群集の健全性・持続性に与える影響を明らかにするため、生物の移動・分散に配慮し災害対策モニタリングの機能を持つIot型魚道・生物待避場所・小水力発電に関する技術開発や、保全と治水のトレードオフ評価手法の開発を行うものである。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長野大学　箱山　洋を研究代表者とする共同研究体）が令和３年度の新規課題として選定されたものである。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</si>
  <si>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北陸技術事務所給水ポンプ修繕</t>
  </si>
  <si>
    <t>（株）田代商会
新潟市東区竹尾３－２０－５</t>
    <phoneticPr fontId="15"/>
  </si>
  <si>
    <t>7110001003199</t>
    <phoneticPr fontId="15"/>
  </si>
  <si>
    <t>　北陸技術事務所技術庁舎、材料試験棟及び車庫棟で断水が発生した。早々に専門業者が確認したところ、給水ポンプに異常警報が出ており、調査の結果、給水ポンプユニットの取替が必要とのことであった。このままでは、空調機器の冷却塔への補給水断水及びトイレの使用がでいない等となり、業務に支障があるため早急に修繕し復旧する必要がある。　このため、庁舎の給水設備の修繕実績がある（株）田代商会が、早急に手配及び作業を行うことが可能であることから、会計法第２９条の３第４項及び予決令第１０２条の４第３号に基づき契約締結するものである。
会計法第２９条の３第４項及び予決令第１０２条の４第３号</t>
  </si>
  <si>
    <t>羽越・新国管内凍結防止剤（塩化ナトリウム）購入その１単価契約</t>
  </si>
  <si>
    <t>株式会社Ｋ＆Ａ環境システム
埼玉県所沢市東狭山ヶ丘１－２７－８</t>
  </si>
  <si>
    <t>7030001029649</t>
  </si>
  <si>
    <t>　本件は、北陸地方整備局羽越河川国道事務所及び新潟国道事務所が除雪作業に使用する凍結防止剤（塩化ナトリウム）を購入するものである。　北陸地方整備局及び上記２事務所では、防災業務計画に基づき、１１月１日から雪害対策本部又は支部を設置し、除雪作業の体制を整えるため、｢凍結防止剤（塩化ナトリウム）購入その１単価契約｣の契約手続きを一般競争で実施したが、入札参加者が３者で開札の結果、不落となったものである。　除雪作業の体制を整えるためには、凍結防止剤の供給体制確立が必要不可欠であるが、一般競争入札を再度実施する場合、１１月１日の契約締結に間に合わないことから、緊急随意契約がとりうる唯一の方法となっている。　緊急随意契約を締結できる相手方は、不落となった｢凍結防止剤（塩化ナトリウム）購入その１単価契約｣の入札に参加し、競争参加資格を確認できている３者以外はいない。　このため、３者から見積もりを徴収した結果、最も安価であった上記業者と緊急随意契約を行うものである。適用法令　会計法第２９条の３第４項　　　　　国の物品又は特定役務の調達手続の特例を定める政令第１３条第５号
会計法第２９条の３第４項及び予決令第１０２条の４第３号</t>
  </si>
  <si>
    <t>令和３年度工事契約管理システム（検査関係機能）改良業務</t>
  </si>
  <si>
    <t>　本業務は、現行稼働中のＷｅｂ版工事契約管理システム（以下、「ＣＣＭＳ」という。）について、請負工事成績評定要領の運用の一部改正に伴う工事成績採点表の改良を行うものである。　ＣＣＭＳは、上記業者が開発するとともに、開発後も関係法令の改正等に伴う改良をはじめとするプログラム改良を実施しており、本システムに関して代替性のない、知識、技術を有している。　また、上記業者は本システムの著作人格権を行使する旨の意思表示をしており、他の者では著作人格権が支障となり、本業務を実施できず、上記業者が円滑かる正確なシステムの改良・検証及び責任の明確化を確保できる唯一の業者である。　以上の理由から、会計法第２９条の３第４項、予算決算及び会計令１０２条の４第３号に基づき、随意契約を締結するものである。
会計法第２９条の３第４項及び予決令第１０２条の４第３号</t>
  </si>
  <si>
    <t>（株）新潟日報社
新潟市西区善久７７２－２</t>
  </si>
  <si>
    <t>　当整備局では、雪寒期において毎年スタック車両による交通障害が発生し、例年、北陸地方整備局管内の登坂不能車両の大半が新潟県内で発生する。　また、新潟県湯沢町や新潟県上越市での大渋滞のように、ひとたび直轄国道において渋滞が発生すれば、社会に与える影響は大きく、冬用タイヤ・チェーンの着用広報、携帯サイト周知、交通事故防止当を新聞記事によって情報発信することは必要不可欠である。　本業務について、各種情報等を効果的に周知するためには、掲載する新聞の発行部数等が新潟県内最大であることが求められるが、株式会社新潟日報社は県内全域をカバーしているとともに、朝刊発行部数が４１万部で新潟県内における普及率は約４５％（シェア６８％）であり、本業務を遂行することができる唯一の新聞社であるため、会計法第２９条の３第４項及び予決令第１０２条の４第３号に基づき、随意契約を締結するものである。
会計法第２９条の３第４項及び予決令第１０２条の４第３号</t>
  </si>
  <si>
    <t>令和３年度高田河川国道ＰＣＢ廃棄物処理その２業務</t>
  </si>
  <si>
    <t>中間貯蔵・環境安全事業（株）北海道ＰＣＢ処理事業所
北海道室蘭市仲町１４番地７</t>
    <phoneticPr fontId="15"/>
  </si>
  <si>
    <t xml:space="preserve">2010401053420 </t>
    <phoneticPr fontId="15"/>
  </si>
  <si>
    <t>　本業務は、高田河川国道事務所が保有しているポリ塩化ビフェニル廃棄物（以下「ＰＣＢ廃棄物」という。）のうち、高濃度ＰＣＢ廃棄物を処理し処分するものである。　ＰＣＢ廃棄物の処理は、ポリ塩化ビフェニル廃棄物の適正な処理の推進に関する特別措置法第６条第１項に規定するポリ塩化ビフェニル廃棄物処理基本計画（以下「基本計画」という。）に従い処理を行う必要がある。　基本計画では、高濃度ＰＣＢ廃棄物の処理は、事業対象地域ごとに拠点的広域処理施設を活用して推進することとしており、新潟県内の高濃度ＰＣＢ廃棄物の処理を対象とする拠点的広域処理施設は、中間貯蔵・環境安全事業（株）北海道ＰＣＢ処理事業所のただ１者のみである。　以上のことから、会計法第２９条の３第４項及び予算決算及び会計令第１０２条の４第３号により、中間貯蔵・環境安全事業（株）北海道ＰＣＢ処理事業所と随意契約を締結するものである。
会計法第２９条の３第４項及び予決令第１０２条の４第３号</t>
  </si>
  <si>
    <t>千曲川松本地区応急復旧その１作業</t>
  </si>
  <si>
    <t>（株）笠原建設
新潟県糸魚川市能生１１５５－６</t>
    <phoneticPr fontId="15"/>
  </si>
  <si>
    <t xml:space="preserve">3110001021758 </t>
    <phoneticPr fontId="15"/>
  </si>
  <si>
    <t>　当事務所は、管内２河川において災害が発生する恐れがある場合、又は発生した場合に緊急的な応急復旧作業を確実に実施することを目的として、管内を３区間に分割し、管内の建設会社３社と「災害時における高田河川国道事務所所管施設等の緊急的な災害応急対策業務に関する協定」（以下「災害協定」という。）を締結している。　令和３年８月１３日からの降雨による出水により千曲川松本地区において、堤防欠損が発生し堤防補強のため、千曲川河川事務所より備蓄ブロックの提供を依頼され、緊急的に備蓄ブロックを提供する必要が生じた。　このため、災害協定の定めるところにより、協定締結業者である、株式会社笠原建設に備蓄ブロックの運搬作業の協議を行ったところ、同社に承諾された。　よって、株式会社笠原建設と会計法第２９条の３第４項及び予算決算及び会計令第１０２条の４第３号の規定に基づき随意契約を締結するものである。
会計法第２９条の３第４項及び予決令第１０２条の４第３号</t>
  </si>
  <si>
    <t>千曲川松本地区応急復旧その２作業</t>
  </si>
  <si>
    <t>9110001018773</t>
    <phoneticPr fontId="15"/>
  </si>
  <si>
    <t>　当事務所は、管内２河川において災害が発生する恐れがある場合、又は発生した場合に緊急的な応急復旧作業を確実に実施することを目的として、管内を３区間に分割し、管内の建設会社３社と「災害時における高田河川国道事務所所管施設等の緊急的な災害応急対策業務に関する協定」（以下「災害協定」という。）を締結している。　令和３年８月１３日からの降雨による出水により千曲川松本地区において、堤防欠損が発生し堤防補強のため、千曲川河川事務所より備蓄ブロックの提供を依頼され、緊急的に備蓄ブロックを提供する必要が生じた。　このため、災害協定の定めるところにより、協定締結業者である、相村建設株式会社に備蓄ブロックの運搬作業の協議を行ったところ、同社に承諾された。　よって、相村建設株式会社と会計法第２９条の３第４項及び予算決算及び会計令第１０２条の４第３号の規定に基づき随意契約を締結するものである。
会計法第２９条の３第４項及び予決令第１０２条の４第３号</t>
  </si>
  <si>
    <t>千曲川松本地区応急復旧その３作業</t>
  </si>
  <si>
    <t>株式会社上越商会
新潟県上越市土橋１０１２</t>
  </si>
  <si>
    <t>6110001019072</t>
  </si>
  <si>
    <t>　当事務所は、管内２河川において災害が発生する恐れがある場合、又は発生した場合に緊急的な応急復旧作業を確実に実施することを目的として、管内を３区間に分割し、管内の建設会社３社と「災害時における高田河川国道事務所所管施設等の緊急的な災害応急対策業務に関する協定」（以下「災害協定」という。）を締結している。　令和３年８月１３日からの降雨による出水により千曲川松本地区において、堤防欠損が発生し堤防補強のため、千曲川河川事務所より備蓄ブロックの提供を依頼され、緊急的に備蓄ブロックを提供する必要が生じた。　このため、災害協定の定めるところにより、協定締結業者である、株式会社上越商会に備蓄ブロックの運搬作業の協議を行ったところ、同社に承諾された。　よって、株式会社上越商会と会計法第２９条の３第４項及び予算決算及び会計令第１０２条の４第３号の規定に基づき随意契約を締結するものである。
会計法第２９条の３第４項及び予決令第１０２条の４第３号</t>
  </si>
  <si>
    <t>「Ｒ２・３・４川原町電線共同溝外工事」に伴う委託工事</t>
  </si>
  <si>
    <t>エヌ・ティ・ティ・インフラネット株式会社　西日本事業本部　北陸事業部長
石川県金沢市大手町１５－４０</t>
  </si>
  <si>
    <t>　本契約は、一般国道１６０号で実施する電線共同溝に伴う地中化工事「Ｒ２・３・４川原町電線共同溝外工事」における譲渡設備を活用した電線共同溝工事を委託するものである。　譲渡設備を活用した電線共同溝工事にあたっては、平成１７年９月６日に「電線類地中化事業の施行に伴う固定資産の譲渡及び譲渡設備を活用した電線共同溝工事等に関する基本協定」が結ばれており、第２１条で上記相手方に委託することが可能である。　以上のことより、相手方と会計法第２９条の３第４項及び予決令第１０２条の４第３号に基づき随意契約を締結するものである。
会計法第２９条の３第４項及び予決令第１０２条の４第３号</t>
  </si>
  <si>
    <t>令和３年度阿賀川防災講演会に係る新聞掲載作業（その１）</t>
  </si>
  <si>
    <t>分任支出負担行為担当官
北陸地方整備局　阿賀川河川事務所長　峰　隆典
福島県会津若松市表町２－７０</t>
  </si>
  <si>
    <t>福島民友新聞株式会社
福島県会津若松市栄町７の２</t>
  </si>
  <si>
    <t>6380001001549</t>
  </si>
  <si>
    <t>　本作業は、令和３年１２月に開催を予定している防災講演会（仮称）について流域の住民等に広く周知するため、新聞掲載による広報を行うものである。　上記業者が発行する福島民友新聞は、福島県全域をカバーしているとともに、県下世帯普及率は県内第２位の約２４％となっており、別途発注する「令和３年度阿賀川防災講演会に係る新聞掲載作業（その２）」の契約予定業者である（株）福島民報社が発行する「福島民報新聞」（県下普及率は県内第１位の約３３％）と併せて新聞掲載することにより、県内に広く効果的に周知を行うことができる。　よって、福島民友新聞を発行している唯一の業者である上記業者と随意契約を締結するものである。
会計法第２９条の３第４項及び予決令第１０２条の４第３号</t>
  </si>
  <si>
    <t>令和３年度阿賀川防災講演会に係る新聞掲載作業（その２）</t>
  </si>
  <si>
    <t>株式会社福島民報社
福島県福島市太田町１３番１７号</t>
  </si>
  <si>
    <t>8380001001547</t>
  </si>
  <si>
    <t>　本作業は、令和３年１２月に開催を予定している防災講演会（仮称）について流域の住民等に広く周知するため、新聞掲載による広報を行うものである。　上記業者が発行する福島民報新聞は、福島県全域をカバーしているとともに、県下世帯普及率は県内第１位の約３３％となっており、別途発注する「令和３年度阿賀川防災講演会に係る新聞掲載作業（その１）」の契約予定業者である福島民友新聞（株）が発行する「福島民友新聞」（県下普及率は県内第２位の約２４％）と併せて新聞掲載することにより、県内に広く効果的に周知を行うことができる。　よって、福島民報新聞を発行している唯一の業者である上記業者と随意契約を締結するものである。
会計法第２９条の３第４項及び予決令第１０２条の４第３号</t>
  </si>
  <si>
    <t>令和３年度阿賀川直轄改修事業に係る広報業務</t>
  </si>
  <si>
    <t>　本業務は、令和３年に１００年経過という節目を迎えた阿賀川直轄改修事業について、これまで実施してきた事業と社会経済との関わりや、今後の防災・川づくりなどを流域の住民等に広く周知啓蒙するため、広報を行うものである。  本業務については、企画競争方式により選定することとし、「選定委員会」において企画提案書を審査した結果、技術的に優れた　株式会社　福島民報社　が特定されたものである。  よって、会計法第２９条の３第４項及び予算決算及び会計令第１０２条の４第３号の規定により、同者と随意契約を締結するものである。
会計法第２９条の３第４項及び予決令第１０２条の４第３号</t>
  </si>
  <si>
    <t>令和３年度国営越後丘陵公園事務所不動産鑑定評価業務</t>
    <phoneticPr fontId="15"/>
  </si>
  <si>
    <t>分任支出負担行為担当官
北陸地方整備局　国営越後丘陵公園事務所長　村上　和久
新潟県長岡市宮本東方町字三ツ又１９５０番１</t>
  </si>
  <si>
    <t>中央補償鑑定株式会社
新潟市中央区花園１－５－２</t>
  </si>
  <si>
    <t>3110001003302</t>
  </si>
  <si>
    <t>　本業務は、国営越後丘陵公園事務所における国有財産管理のために必要となる標準地等の鑑定評価及び鑑定評価書（意見書等を含む。）の作成並びにこれらに付随する諸業務である。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</si>
  <si>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7,000,000円</t>
    <phoneticPr fontId="15"/>
  </si>
  <si>
    <t>令和３年度湯沢砂防事務所不動産鑑定評価業務</t>
  </si>
  <si>
    <t>分任支出負担行為担当官
北陸地方整備局　湯沢砂防事務所長　鈴木　啓介
新潟県南魚沼郡湯沢町大字神立２３</t>
  </si>
  <si>
    <t>渡辺不動産鑑定士事務所
三条市林町１－１８－１７</t>
    <phoneticPr fontId="15"/>
  </si>
  <si>
    <t>　本業務は、湯沢砂防事務所における新潟県長岡市、小千谷市、十日町市、魚沼市、南魚沼市、中魚沼郡、南魚沼郡及び長野県下水内郡内の砂防事業及び地すべり対策事業に関する用地買収等のために必要となる標準地等の鑑定評価及び鑑定評価書（意見書等を含む）の作成並びにこれらに付随する諸業務である。　本業務の実施にあたり、企画競争として公募を実施したところ、３社から企画提案書の提出があった。提出のあった提案を企画競争委員会において評価し、上記業者の提案について本業務に最適な企画提案書として特定した。　以上のことから、その企画提案書の提出者である上記業者を湯沢砂防事務所物品等契約審査委員会において、本業務の見積依頼の相手方として決定した。
会計法第２９条の３第４項及び予決令第１０２条の４第３号</t>
  </si>
  <si>
    <t>令和３年度官報公告等掲載契約</t>
  </si>
  <si>
    <t>独立行政法人国立印刷局
東京都港区虎ノ門２－２－４</t>
  </si>
  <si>
    <t>6010405003434</t>
  </si>
  <si>
    <t>　本業務は、「政府調達に関する協定（平成7年12月8日条約第23号）」及び「国の物品等又は特定役務の調達手続の特例を定める政令（昭和55年11月18日政令第300号）」に基づき、調達する契約の内容等について、官報に公告掲載を依頼するものである。官報は、官報及び法令全書に関する内閣府令（昭和24年総理府令・大蔵省令第1号）第１条により、公告等を掲載するものとされており、独立行政法人国立印刷局は、国（官報に関する指揮命令権を有する内閣府）と「官報の編集、印刷及び普及事務の委託に関する契約書」を締結しており、本業務を履行できる唯一の法人である。以上のことから、会計法第２９条の３第４項及び予算決算及び会計令第１０２条の４第３号に基づき、上記相手方と随意契約を締結するものである。
会計法第２９条の３第４項及び予決令第１０２条の４第３号</t>
    <phoneticPr fontId="15"/>
  </si>
  <si>
    <t>令和３年度危機管理型水位計運用システム利用</t>
  </si>
  <si>
    <t>（財）河川情報センター
東京都千代田区麹町１－３　ニッセイ半蔵門ビル</t>
    <phoneticPr fontId="15"/>
  </si>
  <si>
    <t xml:space="preserve">3010005000132 </t>
    <phoneticPr fontId="15"/>
  </si>
  <si>
    <t>　本件は、危機管理型水位計が観測した水位情報等を携帯電話回線を通じ、一般財団法人河川情報センター(以下「河川情報センター」)が構築した危機管理型水位計共同運用システム(以下「共同運用システム」)に収集し、河川管理者、市町村、一般住民に対して適時適切に提供するものである。河川情報センターは、国及び地方公共団体の水位情報を収集、加工し、市町村や一般住民に提供する「市町村向け川の防災情報」及び「一般国民向け川の防災情報」（以下「川の防災情報」）を独自に構築した者であり、共同運用システムの基幹システムは、川の防災情報と同様の機能を有するものであるため、同システムを活用しネットワークの再構築等に多額の費用を費やすことなく、共同運用システムを開発し運用している。このように河川情報センターは、現状において、河川に関する情報を収集、加工、提供を行い、国民の生命・財産を水害等から守ることに資することができ、河川情報に関する災害時優先通信でき、また、川の防災情報システムの知的財産権を有している唯一の団体である。　また、本件については、参画するすべての河川管理者等が共同運用システムを活用する必要があることから、システムの管理･運営については、国・地方公共団体間での取り決めにより、河川情報センターを管理運営機関として特定している。
会計法第２９条の３第４項及び予決令第１０２条の４第３号</t>
    <phoneticPr fontId="15"/>
  </si>
  <si>
    <t>単価契約
予定調達総額
46,114,200円</t>
    <phoneticPr fontId="15"/>
  </si>
  <si>
    <t>単価契約
予定調達総額
4,577,049円</t>
    <phoneticPr fontId="15"/>
  </si>
  <si>
    <t>単価契約
予定調達総額
1,521,273円</t>
    <phoneticPr fontId="15"/>
  </si>
  <si>
    <t>単価契約
予定調達総額
17,650,000円</t>
    <phoneticPr fontId="15"/>
  </si>
  <si>
    <t>単価契約
予定調達総額
2,238,000円</t>
    <phoneticPr fontId="15"/>
  </si>
  <si>
    <t>令和３年度　業務支援メニューシステム改良業務</t>
  </si>
  <si>
    <t>令和３年度長野水防区域応急復旧（ブロック運搬）作業</t>
  </si>
  <si>
    <t>藤森建設工業（株）
長野市三輪６－７－６</t>
  </si>
  <si>
    <t>7100001002994</t>
  </si>
  <si>
    <t>　本作業は、令和３年８月豪雨により被害を受けた梓川水防区域、松本水防区域の緊急復旧工事、応急復旧工事に対し、水防資材を運搬する応急復旧作業である。藤森建設工業株式会社とは、令和３年３月３１日付で「災害時における千曲川河川事務所管内施設等の緊急的な災害応急対策業務（長野水防区域）に関する協定」を締結しているため、会計法第２９条の３第４項及び予決令第１０２条の４第３号に基づき、上記業者と随意契約を締結するものである。
会計法第２９条の３第４項及び予決令第１０２条の４第３号</t>
  </si>
  <si>
    <t>令和３年度飯山水防区域応急復旧（ブロック運搬）作業</t>
  </si>
  <si>
    <t>（株）フクザワコーポレーション
長野県飯山市常盤１２３４</t>
  </si>
  <si>
    <t>4100001011882</t>
  </si>
  <si>
    <t>　本作業は、令和３年８月豪雨により被害を受けた梓川水防区域、松本水防区域の緊急復旧工事、応急復旧工事に対し、水防資材を運搬する応急復旧作業である。株式会社フクザワコーポレーションとは、令和３年３月３１日付で「災害時における千曲川河川事務所管内施設等の緊急的な災害応急対策業務（飯山水防区域）に関する協定」を締結しているため、会計法第２９条の３第４項及び予決令第１０２条の４第３号に基づき、上記業者と随意契約を締結するものである。
会計法第２９条の３第４項及び予決令第１０２条の４第３号</t>
  </si>
  <si>
    <t>令和３年度豊田水防区域応急復旧（ブロック運搬）作業</t>
  </si>
  <si>
    <t>（株）北條組
長野市村山３４８－１</t>
    <phoneticPr fontId="15"/>
  </si>
  <si>
    <t>9100001003124</t>
    <phoneticPr fontId="15"/>
  </si>
  <si>
    <t>　本作業は、令和３年８月豪雨により被害を受けた梓川水防区域、松本水防区域の緊急復旧工事、応急復旧工事に対し、水防資材を運搬する応急復旧作業である。株式会社北條組とは、令和３年３月３１日付で「災害時における千曲川河川事務所管内施設等の緊急的な災害応急対策業務（豊田水防区域）に関する協定」を締結しているため、会計法第２９条の３第４項及び予決令第１０２条の４第３号に基づき、上記業者と随意契約を締結するものである。
会計法第２９条の３第４項及び予決令第１０２条の４第３号</t>
  </si>
  <si>
    <t>令和３年度木島水防区域応急復旧（ブロック運搬）作業</t>
  </si>
  <si>
    <t>（株）サンタキザワ
長野県飯山市木島１１４４</t>
  </si>
  <si>
    <t>210001011851</t>
  </si>
  <si>
    <t>　本作業は、令和３年８月豪雨により被害を受けた梓川水防区域、松本水防区域の緊急復旧工事、応急復旧工事に対し、水防資材を運搬する応急復旧作業である。株式会社サンタキザワとは、令和３年３月３１日付で「災害時における千曲川河川事務所管内施設等の緊急的な災害応急対策業務（木島水防区域）に関する協定」を締結しているため、会計法第２９条の３第４項及び予決令第１０２条の４第３号に基づき、上記業者と随意契約を締結するものである。
会計法第２９条の３第４項及び予決令第１０２条の４第３号</t>
  </si>
  <si>
    <t>令和３年度篠ノ井水防区域応急復旧（ブロック運搬）作業</t>
  </si>
  <si>
    <t>川中島建設（株）
長野市篠ノ井布施高田９５５－３</t>
  </si>
  <si>
    <t>3100001000705</t>
  </si>
  <si>
    <t>　本作業は、令和３年８月豪雨により被害を受けた梓川水防区域、松本水防区域の緊急復旧工事、応急復旧工事に対し、水防資材を運搬する応急復旧作業である。川中島建設株式会社とは、令和３年３月３１日付で「災害時における千曲川河川事務所管内施設等の緊急的な災害応急対策業務（篠ノ井水防区域）に関する協定」を締結しているため、会計法第２９条の３第４項及び予決令第１０２条の４第３号に基づき、上記業者と随意契約を締結するものである。
会計法第２９条の３第４項及び予決令第１０２条の４第３号</t>
  </si>
  <si>
    <t>水質事故防止啓発新聞広告掲載業務</t>
  </si>
  <si>
    <t>株式会社新潟日報社
新潟県新潟市中央区万代３丁目１番１号</t>
  </si>
  <si>
    <t>　本業務は厳冬期に家庭での暖房器具に使用する灯油など、これから油の消費量が増えることから、取り扱い不注意による河川等への油流出事故防止に向けた取り組みとして、広く一般に注意喚起することを目的に制作した新聞広告を掲載するものである。　本県新聞広告の掲載を予定している信濃川河川事務所管内地域「上中越地区」において、新聞広告を取り扱っている新聞社は複数社あるが、株式会社新潟日報社が発行する新潟日報朝刊は、県内の地域情報を多数掲載し、県内の発行部数３８．６万部と全国紙を含めた日刊紙朝刊の中でも一番多く、シェア率は６９．７２％である。　発行部数及びシェア率は、信濃川流域住民に最大限の周知を行うという本業務の目的を達成する要件となる。　以上、管内地域発行部数及びシェア率が共に最大値である株式会社新潟日報社は本業務を遂行することができる唯一の業者であることから、会計法第２９条の３第４項及び予決令第１０２条の４第３号に基づき、同社と随意契約を締結するものである。
会計法第２９条の３第４項及び予決令第１０２条の４第３号</t>
  </si>
  <si>
    <t>令和３年度　上越消流雪用水導入施設操作委託</t>
  </si>
  <si>
    <t xml:space="preserve">9000020152226 </t>
    <phoneticPr fontId="15"/>
  </si>
  <si>
    <t>　本施設は、関川から準用河川水戸の川（高田公園外堀）に消流雪用水を導入することにより、投雪による融雪洪水の危険性の軽減及び市街地の除排雪作業を円滑にし、冬期の生活環境を改善することを目的に、平成１２年１２月より毎年冬期間に運用しているものである。　本施設が、新潟県上越市の行政区域にのみ影響を及ぼす河川管理施設であるため、河川法第９９条並びに同施行令第５４条の規定に基づき、施設の点検整備及び操作を新潟県上越市に委託しようとするものである。
会計法第２９条の３第４項及び予決令第１０２条の４第３号</t>
  </si>
  <si>
    <t>一般国道１６０号川原町電線共同溝事業に伴う基盤設備の譲渡（ＮＴＴ）</t>
  </si>
  <si>
    <t>西日本電信電話株式会社
金沢市出羽町４－１</t>
  </si>
  <si>
    <t>7120001077523</t>
  </si>
  <si>
    <t>　本契約は、一般国道１６０号川原町電線共同溝の施行に伴い西日本電信電話株式会社の資産の譲渡を実施するものである。　資産の譲渡にあたっては、平成１７年９月６日に「電線類地中化事業の施行に伴う固定資産の譲渡及び譲渡設備を活用した電線共同溝工事等に関する基本協定」が結ばれており、譲渡が可能とされる。　以上のことより、相手方と会計法第２９条の３第４項及び予決令第１０２条の４第３号に基づき随意契約を締結するものである。
会計法第２９条の３第４項及び予決令第１０２条の４第３号</t>
  </si>
  <si>
    <t>令和３年度水質事故防止啓発新聞広告掲載業務</t>
  </si>
  <si>
    <t>信濃毎日新聞（株）
長野県長野市南県庁６５７</t>
  </si>
  <si>
    <t>　長野県では、令和２年１月から令和２年１２月までの間で、水質事故が８９件発生しており、このうち油類の流出事故は６２件（６９．７ ％）となっている。これから灯油類の消費が増加する冬季を迎えるに当たり、千曲川・犀川流域内の家庭・事業所等で灯油類の取扱に注意を払ってもらうよう注意喚起するものである。　千曲川及び犀川流域に居住する 家庭・事業所等に広く周知するため、長野県で一番の購読シェアがある新聞に広告を掲載することで啓発を図ることは、効率的な方法であると考えられる。　信濃毎日新聞は、長野県全域での購読数が４４万部あり、県内の普及率は５１．４％であり、県内一の購読シェアを持っており、効果的に周知出来る唯一の業者である。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</si>
  <si>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用地補償管理システム不具合復旧業務</t>
  </si>
  <si>
    <t>株式会社ＥＭＤ
岐阜県羽島市竹鼻町丸の内８－２３－２</t>
  </si>
  <si>
    <t>8200001010755</t>
  </si>
  <si>
    <t>　用地補償管理システムは、用地費及び補償費の予算管理、支出負担行為決議書や契約をはじめとした各種帳票作成の支援を行うシステムであり、北海道を除く全国９地方整備局で運用しているものであるが、現在、千曲河川事務所において用地補償管理システムから建設事業予算執行管理システム（ＣＡＭＳⅡ）へ支出負担行為決議書データの送信ができない不具合が生じている。　千曲河川事務所は令和元年東日本台風（台風１９号）の影響で甚大ない被害が生じた信濃川水系（千曲川）において緊急治水プロジェクトを実施しており、１０月下旬以降、用地補償契約の締結を随時行っているところであるが、今年度中の契約件数は約５００件以上を予定していることから、直ちに当該不具合を解消する必要があり、遅くとも、被補償者からの補償金請求が見込まれる２月中旬頃までには復旧が必須である。　上記業者は、平成２４年度以降（令和元年度を除く）、全国発注の用地補償管理システム改良業務を受注しており、平成２９年度には用地補償管理システムとＣＡＭＳⅡの連携作業を行った実績があり、当該不具合に関係するシステム仕様に最も精通していることにより、上記期限までに復旧ができる唯一の業者である。　以上の理由から、会計法第２９条の３台４項、予算決算及び会計令１０２条の４第３号に基づき、随意契約を締結するものである。
会計法第２９条の３第４項及び予決令第１０２条の４第３号</t>
  </si>
  <si>
    <t>令和３年度Ｘｂａｎｄレーダによる水文観測の高度化に関する業務</t>
  </si>
  <si>
    <t>国立大学法人新潟大学
新潟県新潟市西区五十嵐二の町８０５０番地</t>
  </si>
  <si>
    <t>3110005001789</t>
  </si>
  <si>
    <t>　本業務は、高い分解能で河川水位と堤防や橋梁などの土木構造物の損傷の把握、高精度の流量測定、流路変動の予兆検出、これらを悪天候及び夜間においても確実かつ無人でできる観測手法の確立を目指し、令和元年度～令和２年度にこれらの概念実証が行われたXbandレーダを用い、信濃川小千谷水位観測所を実験フィールドとして、新たな時空間に連続した水文観測及び洪水時の河川監視の実用化を目指すものである。　本業務の実施にあたっては、Ｘｂａｎｄレーダを用いて空間的に高分解可能かつ広範囲の水面形状の測定を行うことから、Ｘｂａｎｄレーダを用いた水面と堤防などの個体物の測定の実績を有し、Ｘｂａｎｄレーダデータから水面と堤防などの個体物の三次元座標の復元手法を有していることが不可欠である。　国立大学法人　新潟大学は、これまでも河川の時空間な連続モニタリング法の開発に関する研究を行い、流量の非接触推定法の確立や流路変動予兆の推定法の確立に関する研究に対して多くの実績を有している。　また、本業務の中心となるＸｂａｎｄレーダを用いたモニタリング法についても実証実験等を行っており、本業務を遂行する高度な技術力を有していることが確実である。　当該国立大学法人以外の者で、本業務に必要な要件を満たす参加意思のある他の者の有無を確認するため、公募を実施したところ、参加の応募者が無かったものである。　よって、会計法第２９条の３第４項及び予算決算及び会計令第１０２条の４第３号の規定により国立大学法人新潟大学と随意契約を締結するものである。
会計法第２９条の３第４項及び予決令第１０２条の４第３号</t>
  </si>
  <si>
    <t>令和３年度大河津分水路新第二床固等周辺河道流況等把握に関する業務</t>
  </si>
  <si>
    <t>　本業務は、分派点から新第二床固周辺を経て河口までの流況について、跳水を伴う流れの準三次元解析法により、大河津分水路改修の施工段階の河道における流況の把握を行うものである。　本業務の実施にあたっては、新第二床固に設置する減勢工から受ける抵抗や減勢効果をはじめ、分派点から新第二床固を経て河口までの複雑な流況を正確に表現する必要があるため、こうした状況下での流況の把握が可能な、跳水を伴う流れの準三次元解析法を用いることが必要不可欠である。　学校法人中央大学は、これまでも大河津分水路の河道の特徴を研究し、非静水圧分布を考慮した準三次元不定流計算モデルの研究や剥離を伴う流れ場の解析で大河津分水路を含め広く実績があることから、適切な流況把握のための高度な技術力を有していることが確実である。　当該学校法人以外の者で、本業務に必要な要件を満たす参加意思のある他の者の有無を確認するため、公募を実施したところ、参加の応募者が無かったものである。　よって、会計法第２９条の３第４項及び予算決算及び会計令第１０２条の４第３号の規定により学校法人中央大学と随意契約を締結するものである。
会計法第２９条の３第４項及び予決令第１０２条の４第３号</t>
  </si>
  <si>
    <t>「Ｒ３尾張町電線共同溝その３外工事」に伴う委託工事</t>
  </si>
  <si>
    <t>エヌ・ティ・ティ・インフラネット株式会社
石川県金沢市大手町１５－４０</t>
  </si>
  <si>
    <t>　本契約は、一般国道１５９号で実施する電線共同溝に伴う地中化工事「Ｒ３尾張町電線共同溝その３外工事」における引込管等設備工事を委託するものである。　引込管等の施行にあたっては、平成１７年３月７日に「無電柱化推進契約における引込管等設備工事等に関する協定書」が結ばれており、第１３条で上記相手方に委託するすることができるものとされる。　以上のことにより、相手方と会計法第２９条の３第４項及び予決令第１０２条の４第３号に基づき随意契約を締結するものである。
会計法第２９条の３第４項及び予決令第１０２条の４第３号</t>
  </si>
  <si>
    <t>令和３年度阿賀川防災シンポジウム採録記事掲載作業</t>
  </si>
  <si>
    <t>福島民友新聞株式会社
福島市柳町４番２９号</t>
  </si>
  <si>
    <t>　本業務は、令和３年１２月１２日に開催する「気候変動のもとこれからの治水対策について考えるシンポジウム」に関する採録記事を新聞掲載し、阿賀川の直轄改修事業のあゆみや今後の河川整備について流域の住民等に広く啓蒙するものである。　当該地域においては、地方紙が２社存在しており、世帯普及率としては、福島民友新聞が２４％、福島民報新聞が３３％と、合わせて高い普及率となっている。　このうち、福島民報新聞においては、別途、阿賀川直轄改修１００周年に係る特集記事の掲載を予定していることから、今回、福島民友新聞に記事を掲載することで、流域全体をカバーすることとなり、効果的な周知啓蒙を行うことができる。　よって、福島民友新聞を発行している唯一の業者である福島民友新聞（株）と随意契約を締結するものである。
会計法第２９条の３第４項及び予決令第１０２条の４第３号</t>
    <phoneticPr fontId="15"/>
  </si>
  <si>
    <t>令和３年度冬期降雪に関する広告掲載業務</t>
    <phoneticPr fontId="1"/>
  </si>
  <si>
    <t>　本業務は「業務支援メニューシステム」において、InternetExplorerのサポート終了を考慮し、本システムのプログラムの一部ソースを改良するものである。　本システムは、上記業者が開発するとともに、開発後も基本ソフトのセキュリティサポート終了に伴う改良やカスタマイズを行っており、本システムに関して代替性のない知識、技術を有している。　また、本システムは、上記業者が著作者人格権（同一性保護権）を有しており、同権利行使の意思表示をしている。　以上の理由から、上記業者は本業務を履行できる唯一の者であるため、会計法第２９条の３第４項及び予算決算及び会計令１０２条の４第３号を適用し、随意契約を行うものである。
会計法第２９条の３第４項及び予決令第１０２条の４第３号</t>
    <rPh sb="122" eb="124">
      <t>シュウリョウ</t>
    </rPh>
    <phoneticPr fontId="1"/>
  </si>
  <si>
    <t>Ｒ３一般国道１７号六日町地区電線共同溝その２工事</t>
  </si>
  <si>
    <t>本工事は、国道１７号南魚沼市六日町地区において、電線類の地中化を行う工事である。本工事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協定】○協定名：「無電柱化事業における引込管等設備工事等及び固定資産の譲渡並びに譲渡設備を活用した電線共同溝工事等に関する協定」○協定者：国土交通省北陸地方整備局、東日本電信電話(株)、エヌ・ティ・ティ・インフラネット(株)○協定日：平成２２年１１月１６日○関連条項：第２８条
会計法第２９条の３第４項及び予決令第１０２条の４第３号</t>
  </si>
  <si>
    <t>Ｒ３・４一般国道１７号六日町地区電線共同溝その３工事</t>
  </si>
  <si>
    <t>Ｒ３小出地区電線共同溝Ⅱ詳細設計業務</t>
  </si>
  <si>
    <t>本業務は、国道１７号魚沼市中原地先において、電線類の地中化を行う設計である。本業務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協定】○協定名：「無電柱化事業における引込管等設備工事等及び固定資産の譲渡並びに譲渡設備を活用した電線共同溝工事等に関する協定」○協定者：国土交通省北陸地方整備局、東日本電信電話(株)、エヌ・ティ・ティ・インフラネット(株)○協定日：平成２２年１１月１６日○関連条項：第２８条
会計法第２９条の３第４項及び予決令第１０２条の４第３号</t>
  </si>
  <si>
    <t>Ｒ３年度一般国道８号羽広電線共同溝に伴う引込管路整備その２工事</t>
  </si>
  <si>
    <t>　エヌ・ティ・ティ・インフラネット株式会社
石川県金沢市大手町１５番４０号</t>
  </si>
  <si>
    <t>　本工事は、一般国道８号富山県高岡市羽広２丁目地先における電線共同溝整備に伴い、引込管等を敷設するものである。　本工事の実施にあたっては、平成１７年４月１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</si>
  <si>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Ｒ３年度一般国道１５６号内免電線共同溝に伴う引込管路整備その２工事</t>
  </si>
  <si>
    <t>　本工事は、一般国道８号富山県高岡市内免２丁目地先における電線共同溝整備に伴い、引込管等を敷設するものである。　本工事の実施にあたっては、平成１７年４月１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</si>
  <si>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「Ｒ３博労町・武蔵電線共同溝外工事」に伴う委託工事</t>
  </si>
  <si>
    <t>分任支出負担行為担当官
北陸地方整備局　金沢河川国道事務所長　近藤　勝俊
石川県金沢市西念４丁目２３番５号</t>
  </si>
  <si>
    <t>　本契約は、一般国道１５９号で実施する電線共同溝に伴う地中化工事「Ｒ３博労町・武蔵電線共同溝外工事」における引込管等設備工事を委託するものである。　引込管等の施行にあたっては、平成１７年３月７日に「無電柱化推進契約における引込管等設備工事等に関する協定書」が結ばれており、第１２条で上記相手方に委託することができるものとされている。　以上のことにより、相手方と会計法第２９条の３第４項及び予決令第１０２条の４第３号に基づき随意契約を締結するののである。
会計法第２９条の３第４項及び予決令第１０２条の４第３号</t>
  </si>
  <si>
    <t>一般国道１６０号川原町電線共同溝事業に伴う委託その２工事</t>
  </si>
  <si>
    <t>　本契約は、一般国道１６０号で実施する譲渡設備を活用した電線共同溝工事を委託するものである。　譲渡設備を活用した電線共同溝工事にあたっては、平成１７年９月６日に「電線類地中化事業の施行に伴う固定資産の譲渡及び譲渡設備を活用した電線共同溝工事等に関する基本協定」が結ばれており、第２１条で上記相手方に委託することが可能である。　以上のことにより、相手方と会計法第２９条の３第４項及び予決令第１０２条の４第３号に基づき随意契約を締結するものである。
会計法第２９条の３第４項及び予決令第１０２条の４第３号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</si>
</sst>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quot;¥&quot;#,##0_);[Red]\(&quot;¥&quot;#,##0\)"/>
    <numFmt numFmtId="178" formatCode="0_);[Red]\(0\)"/>
    <numFmt numFmtId="179" formatCode="[$-411]ggge&quot;年&quot;m&quot;月&quot;d&quot;日&quot;;"/>
    <numFmt numFmtId="180" formatCode="###,###,###,###"/>
    <numFmt numFmtId="181" formatCode="#,##0.0000"/>
    <numFmt numFmtId="182" formatCode="#,##0.####"/>
  </numFmts>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scheme val="minor"/>
    </font>
    <font>
      <sz val="11"/>
      <color theme="1"/>
      <name val="ＭＳ Ｐゴシック"/>
      <family val="2"/>
      <charset val="128"/>
      <scheme val="minor"/>
    </font>
    <font>
      <sz val="18"/>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b/>
      <sz val="14"/>
      <color indexed="81"/>
      <name val="ＭＳ Ｐゴシック"/>
      <family val="3"/>
      <charset val="128"/>
    </font>
    <font>
      <sz val="11"/>
      <name val="ＭＳ Ｐゴシック"/>
      <family val="3"/>
      <charset val="128"/>
    </font>
    <font>
      <sz val="9"/>
      <name val="ＭＳ Ｐゴシック"/>
      <family val="3"/>
      <charset val="128"/>
    </font>
    <font>
      <sz val="9"/>
      <color rgb="FFCCFFFF"/>
      <name val="ＭＳ Ｐゴシック"/>
      <family val="3"/>
      <charset val="128"/>
      <scheme val="minor"/>
    </font>
    <font>
      <sz val="11"/>
      <color indexed="0"/>
      <name val="ＭＳ Ｐゴシック"/>
      <family val="2"/>
    </font>
    <font>
      <sz val="14"/>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2">
    <xf numFmtId="0" fontId="0" fillId="0" borderId="0">
      <alignment vertical="center"/>
    </xf>
    <xf numFmtId="0" fontId="3" fillId="0" borderId="0"/>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10" fillId="0" borderId="0">
      <alignment vertical="center"/>
    </xf>
    <xf numFmtId="0" fontId="10" fillId="0" borderId="0">
      <alignment vertical="center"/>
    </xf>
    <xf numFmtId="0" fontId="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cellStyleXfs>
  <cellXfs count="60">
    <xf numFmtId="0" fontId="0" fillId="0" borderId="0" xfId="0">
      <alignment vertical="center"/>
    </xf>
    <xf numFmtId="0" fontId="2" fillId="0" borderId="0" xfId="0" applyFont="1">
      <alignment vertical="center"/>
    </xf>
    <xf numFmtId="0" fontId="0" fillId="0" borderId="0" xfId="0" applyAlignment="1">
      <alignment vertical="center" wrapText="1"/>
    </xf>
    <xf numFmtId="0" fontId="0" fillId="0" borderId="0" xfId="0" applyAlignment="1">
      <alignment horizontal="left" vertical="center"/>
    </xf>
    <xf numFmtId="0" fontId="11" fillId="2" borderId="1"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wrapText="1"/>
    </xf>
    <xf numFmtId="178" fontId="11" fillId="2"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0" borderId="0" xfId="1" applyFont="1" applyAlignment="1">
      <alignment vertical="center"/>
    </xf>
    <xf numFmtId="0" fontId="2" fillId="0" borderId="0" xfId="0" applyFont="1" applyAlignment="1">
      <alignment vertical="center" wrapText="1"/>
    </xf>
    <xf numFmtId="49" fontId="10" fillId="0" borderId="1" xfId="1" applyNumberFormat="1" applyFont="1" applyFill="1" applyBorder="1" applyAlignment="1">
      <alignment horizontal="left" vertical="center" wrapText="1"/>
    </xf>
    <xf numFmtId="179" fontId="10" fillId="0" borderId="1" xfId="1" applyNumberFormat="1" applyFont="1" applyFill="1" applyBorder="1" applyAlignment="1">
      <alignment horizontal="center" vertical="center"/>
    </xf>
    <xf numFmtId="49" fontId="10" fillId="0" borderId="1" xfId="1" applyNumberFormat="1" applyFont="1" applyFill="1" applyBorder="1" applyAlignment="1">
      <alignment horizontal="center" vertical="center" wrapText="1"/>
    </xf>
    <xf numFmtId="49" fontId="10" fillId="0" borderId="1" xfId="1" applyNumberFormat="1" applyFont="1" applyFill="1" applyBorder="1" applyAlignment="1" applyProtection="1">
      <alignment horizontal="left" vertical="top" wrapText="1"/>
    </xf>
    <xf numFmtId="3" fontId="14" fillId="0" borderId="1" xfId="1" applyNumberFormat="1" applyFont="1" applyBorder="1" applyAlignment="1">
      <alignment vertical="center"/>
    </xf>
    <xf numFmtId="10" fontId="14" fillId="0" borderId="1" xfId="1" applyNumberFormat="1" applyFont="1" applyBorder="1" applyAlignment="1">
      <alignment vertical="center"/>
    </xf>
    <xf numFmtId="180" fontId="10" fillId="0" borderId="1" xfId="1" applyNumberFormat="1" applyFont="1" applyFill="1" applyBorder="1" applyAlignment="1">
      <alignment horizontal="right" vertical="center"/>
    </xf>
    <xf numFmtId="0" fontId="3" fillId="0" borderId="0" xfId="1" applyAlignment="1">
      <alignment vertical="center"/>
    </xf>
    <xf numFmtId="49" fontId="10" fillId="0" borderId="1" xfId="0" applyNumberFormat="1" applyFont="1" applyFill="1" applyBorder="1" applyAlignment="1" applyProtection="1">
      <alignment horizontal="left" vertical="top" wrapText="1"/>
    </xf>
    <xf numFmtId="49" fontId="10" fillId="0" borderId="1" xfId="0" applyNumberFormat="1" applyFont="1" applyFill="1" applyBorder="1" applyAlignment="1">
      <alignment horizontal="left" vertical="center" wrapText="1"/>
    </xf>
    <xf numFmtId="179"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180" fontId="10" fillId="0" borderId="1" xfId="0" applyNumberFormat="1" applyFont="1" applyFill="1" applyBorder="1" applyAlignment="1">
      <alignment horizontal="right" vertical="center"/>
    </xf>
    <xf numFmtId="3" fontId="14" fillId="0" borderId="1" xfId="0" applyNumberFormat="1" applyFont="1" applyFill="1" applyBorder="1" applyAlignment="1">
      <alignment vertical="center"/>
    </xf>
    <xf numFmtId="181" fontId="14" fillId="0" borderId="1" xfId="1" applyNumberFormat="1" applyFont="1" applyFill="1" applyBorder="1" applyAlignment="1">
      <alignment horizontal="center" vertical="center"/>
    </xf>
    <xf numFmtId="3" fontId="14" fillId="0" borderId="1" xfId="1" applyNumberFormat="1" applyFont="1" applyFill="1" applyBorder="1" applyAlignment="1">
      <alignment vertical="center"/>
    </xf>
    <xf numFmtId="10" fontId="14" fillId="0" borderId="1" xfId="1" applyNumberFormat="1" applyFont="1" applyFill="1" applyBorder="1" applyAlignment="1">
      <alignment vertical="center"/>
    </xf>
    <xf numFmtId="10" fontId="14" fillId="0" borderId="1" xfId="0" applyNumberFormat="1" applyFont="1" applyFill="1" applyBorder="1" applyAlignment="1">
      <alignment vertical="center"/>
    </xf>
    <xf numFmtId="0" fontId="10" fillId="0" borderId="1" xfId="1" applyNumberFormat="1" applyFont="1" applyFill="1" applyBorder="1" applyAlignment="1">
      <alignment horizontal="left" vertical="center" wrapText="1"/>
    </xf>
    <xf numFmtId="10" fontId="14" fillId="0" borderId="1" xfId="1" applyNumberFormat="1" applyFont="1" applyFill="1" applyBorder="1" applyAlignment="1">
      <alignment horizontal="center" vertical="center"/>
    </xf>
    <xf numFmtId="0" fontId="3" fillId="0" borderId="0" xfId="1" applyFill="1" applyAlignment="1">
      <alignment vertical="center"/>
    </xf>
    <xf numFmtId="3" fontId="14" fillId="0" borderId="1" xfId="0" applyNumberFormat="1" applyFont="1" applyBorder="1" applyAlignment="1">
      <alignment vertical="center"/>
    </xf>
    <xf numFmtId="10" fontId="14" fillId="0" borderId="1" xfId="0" applyNumberFormat="1" applyFont="1" applyBorder="1" applyAlignment="1">
      <alignment vertical="center"/>
    </xf>
    <xf numFmtId="181" fontId="14" fillId="0" borderId="1" xfId="0" applyNumberFormat="1" applyFont="1" applyFill="1" applyBorder="1" applyAlignment="1">
      <alignment horizontal="center" vertical="center"/>
    </xf>
    <xf numFmtId="3" fontId="14" fillId="0" borderId="1" xfId="1" applyNumberFormat="1" applyFont="1" applyFill="1" applyBorder="1" applyAlignment="1">
      <alignment horizontal="center" vertical="center"/>
    </xf>
    <xf numFmtId="3" fontId="14" fillId="0" borderId="1" xfId="1" applyNumberFormat="1" applyFont="1" applyBorder="1" applyAlignment="1">
      <alignment horizontal="center" vertical="center"/>
    </xf>
    <xf numFmtId="182" fontId="14" fillId="0" borderId="1" xfId="1" applyNumberFormat="1" applyFont="1" applyFill="1" applyBorder="1" applyAlignment="1">
      <alignment vertical="center"/>
    </xf>
    <xf numFmtId="0" fontId="0" fillId="0" borderId="2" xfId="0" applyBorder="1" applyAlignment="1">
      <alignment vertical="center" wrapText="1"/>
    </xf>
    <xf numFmtId="0" fontId="0" fillId="0" borderId="4" xfId="0" applyBorder="1" applyAlignment="1">
      <alignment vertical="center" wrapText="1"/>
    </xf>
    <xf numFmtId="177" fontId="8" fillId="0" borderId="3" xfId="3" applyNumberFormat="1" applyFont="1" applyBorder="1" applyAlignment="1" applyProtection="1">
      <alignment horizontal="center" vertical="center"/>
      <protection hidden="1"/>
    </xf>
    <xf numFmtId="0" fontId="5" fillId="0" borderId="0" xfId="0" applyFont="1" applyAlignment="1">
      <alignment horizontal="center" vertical="center"/>
    </xf>
    <xf numFmtId="0" fontId="6" fillId="0" borderId="3"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hidden="1"/>
    </xf>
    <xf numFmtId="176" fontId="7" fillId="0" borderId="3" xfId="0" applyNumberFormat="1" applyFont="1" applyBorder="1" applyAlignment="1" applyProtection="1">
      <alignment horizontal="center" vertical="center"/>
      <protection hidden="1"/>
    </xf>
    <xf numFmtId="0" fontId="0" fillId="0" borderId="5" xfId="0" applyBorder="1" applyAlignment="1">
      <alignment vertical="center" wrapText="1"/>
    </xf>
    <xf numFmtId="0" fontId="0" fillId="0" borderId="6" xfId="0"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0" fillId="0" borderId="9"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10" xfId="0" applyBorder="1" applyAlignment="1" applyProtection="1">
      <alignment horizontal="left" vertical="center" wrapText="1"/>
      <protection hidden="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3" xfId="0" applyBorder="1" applyAlignment="1" applyProtection="1">
      <alignment horizontal="center" vertical="center"/>
      <protection hidden="1"/>
    </xf>
    <xf numFmtId="0" fontId="0" fillId="0" borderId="0" xfId="0" applyAlignment="1">
      <alignment horizontal="center" vertical="center"/>
    </xf>
  </cellXfs>
  <cellStyles count="22">
    <cellStyle name="パーセント 2" xfId="4"/>
    <cellStyle name="桁区切り" xfId="3" builtinId="6"/>
    <cellStyle name="桁区切り 2" xfId="2"/>
    <cellStyle name="桁区切り 3" xfId="5"/>
    <cellStyle name="桁区切り 5" xfId="6"/>
    <cellStyle name="桁区切り 5 2" xfId="7"/>
    <cellStyle name="標準" xfId="0" builtinId="0"/>
    <cellStyle name="標準 10" xfId="14"/>
    <cellStyle name="標準 12" xfId="16"/>
    <cellStyle name="標準 13" xfId="17"/>
    <cellStyle name="標準 14" xfId="18"/>
    <cellStyle name="標準 15" xfId="19"/>
    <cellStyle name="標準 16" xfId="20"/>
    <cellStyle name="標準 17" xfId="21"/>
    <cellStyle name="標準 2" xfId="1"/>
    <cellStyle name="標準 3" xfId="8"/>
    <cellStyle name="標準 3 2" xfId="9"/>
    <cellStyle name="標準 4" xfId="10"/>
    <cellStyle name="標準 5" xfId="11"/>
    <cellStyle name="標準 6" xfId="15"/>
    <cellStyle name="標準 7" xfId="12"/>
    <cellStyle name="標準 9" xfId="13"/>
  </cellStyles>
  <dxfs count="0"/>
  <tableStyles count="0" defaultTableStyle="TableStyleMedium2" defaultPivotStyle="PivotStyleLight16"/>
  <colors>
    <mruColors>
      <color rgb="FFCCFFFF"/>
      <color rgb="FFCCFFCC"/>
      <color rgb="FF99FFCC"/>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s1-magnia\&#65288;b&#38283;&#19968;&#65289;\&#21271;&#38520;&#22320;&#25972;%20&#25104;&#32318;&#25505;&#28857;&#12471;&#12473;&#12486;&#12512;\&#20181;&#27096;&#26360;\DB&#65420;&#65387;&#65392;&#65423;&#65391;&#65412;\xx&#21488;&#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基本事項１"/>
      <sheetName val="台帳＿ 基本事項２"/>
      <sheetName val="台帳＿ 漢字内容"/>
      <sheetName val="台帳＿ 指名業者"/>
      <sheetName val="台帳＿ 入札状況"/>
      <sheetName val="台帳＿ 指名業者支店情報"/>
      <sheetName val="台帳＿ 契約変更"/>
      <sheetName val="台帳＿ 監督職員内容"/>
      <sheetName val="台帳＿ 検査内容"/>
      <sheetName val="台帳＿ 費目名称"/>
      <sheetName val="台帳＿ 支出負担行為"/>
      <sheetName val="台帳＿ 支出支払"/>
      <sheetName val="台帳＿ 繰越確定額"/>
      <sheetName val="台帳＿ 国債年割額"/>
      <sheetName val="台帳＿ 技術者情報"/>
      <sheetName val="台帳＿ 一般競争"/>
      <sheetName val="台帳＿ 理由内容"/>
      <sheetName val="台帳＿ 単契テーブル"/>
      <sheetName val="台帳＿ 単契検査官"/>
      <sheetName val="台帳＿乙型ＪＶ"/>
      <sheetName val="台帳＿繰越内容"/>
      <sheetName val="台帳＿国債年割額集計"/>
      <sheetName val="台帳＿入札執行員"/>
      <sheetName val="台帳＿技術検査職員"/>
      <sheetName val="台帳＿工事採点基本"/>
      <sheetName val="台帳＿工事採点内容"/>
      <sheetName val="台帳＿工事採点詳細"/>
      <sheetName val="台帳＿業務採点基本"/>
      <sheetName val="台帳＿業務採点内容"/>
      <sheetName val="台帳＿入札時ＶＥ"/>
      <sheetName val="台帳＿配置予定技術者"/>
      <sheetName val="台帳＿技術者採点基本"/>
      <sheetName val="台帳＿技術者採点内容"/>
    </sheetNames>
    <sheetDataSet>
      <sheetData sheetId="0"/>
      <sheetData sheetId="1"/>
      <sheetData sheetId="2"/>
      <sheetData sheetId="3">
        <row r="1">
          <cell r="A1" t="str">
            <v>テーブル名：台帳＿指名業者</v>
          </cell>
        </row>
        <row r="2">
          <cell r="A2" t="str">
            <v>No.</v>
          </cell>
          <cell r="B2" t="str">
            <v>列名</v>
          </cell>
          <cell r="C2" t="str">
            <v>型</v>
          </cell>
          <cell r="D2" t="str">
            <v>桁
数</v>
          </cell>
          <cell r="E2" t="str">
            <v>Not 
Nul</v>
          </cell>
          <cell r="F2" t="str">
            <v>key</v>
          </cell>
          <cell r="G2" t="str">
            <v>2nd</v>
          </cell>
          <cell r="H2" t="str">
            <v>備考</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21"/>
  <sheetViews>
    <sheetView tabSelected="1" view="pageBreakPreview" zoomScale="85" zoomScaleNormal="100" zoomScaleSheetLayoutView="85" workbookViewId="0">
      <selection activeCell="B2" sqref="B2:H3"/>
    </sheetView>
  </sheetViews>
  <sheetFormatPr defaultRowHeight="13.5" x14ac:dyDescent="0.15"/>
  <cols>
    <col min="1" max="1" width="17.75" style="3" customWidth="1"/>
    <col min="6" max="6" width="9" customWidth="1"/>
    <col min="7" max="7" width="6.25" customWidth="1"/>
    <col min="8" max="8" width="23.625" customWidth="1"/>
  </cols>
  <sheetData>
    <row r="1" spans="1:8" ht="78" customHeight="1" thickBot="1" x14ac:dyDescent="0.2">
      <c r="A1" s="41" t="s">
        <v>0</v>
      </c>
      <c r="B1" s="41"/>
      <c r="C1" s="41"/>
      <c r="D1" s="41"/>
      <c r="E1" s="41"/>
      <c r="F1" s="41"/>
      <c r="G1" s="41"/>
      <c r="H1" s="41"/>
    </row>
    <row r="2" spans="1:8" ht="14.25" customHeight="1" thickBot="1" x14ac:dyDescent="0.2">
      <c r="A2" s="38" t="s">
        <v>1</v>
      </c>
      <c r="B2" s="42" t="s">
        <v>2</v>
      </c>
      <c r="C2" s="42"/>
      <c r="D2" s="42"/>
      <c r="E2" s="42"/>
      <c r="F2" s="42"/>
      <c r="G2" s="42"/>
      <c r="H2" s="42"/>
    </row>
    <row r="3" spans="1:8" ht="42.75" customHeight="1" thickBot="1" x14ac:dyDescent="0.2">
      <c r="A3" s="39"/>
      <c r="B3" s="42"/>
      <c r="C3" s="42"/>
      <c r="D3" s="42"/>
      <c r="E3" s="42"/>
      <c r="F3" s="42"/>
      <c r="G3" s="42"/>
      <c r="H3" s="42"/>
    </row>
    <row r="4" spans="1:8" ht="14.25" customHeight="1" thickBot="1" x14ac:dyDescent="0.2">
      <c r="A4" s="38" t="s">
        <v>3</v>
      </c>
      <c r="B4" s="43" t="str">
        <f>IF((VLOOKUP(B2,'随契（物品役務）'!A:K,2,FALSE))=0," ",(VLOOKUP(B2,'随契（物品役務）'!A:K,2,FALSE)))</f>
        <v xml:space="preserve"> </v>
      </c>
      <c r="C4" s="43"/>
      <c r="D4" s="43"/>
      <c r="E4" s="43"/>
      <c r="F4" s="43"/>
      <c r="G4" s="43"/>
      <c r="H4" s="43"/>
    </row>
    <row r="5" spans="1:8" ht="61.5" customHeight="1" thickBot="1" x14ac:dyDescent="0.2">
      <c r="A5" s="39"/>
      <c r="B5" s="43"/>
      <c r="C5" s="43"/>
      <c r="D5" s="43"/>
      <c r="E5" s="43"/>
      <c r="F5" s="43"/>
      <c r="G5" s="43"/>
      <c r="H5" s="43"/>
    </row>
    <row r="6" spans="1:8" ht="14.25" thickBot="1" x14ac:dyDescent="0.2">
      <c r="A6" s="38" t="s">
        <v>4</v>
      </c>
      <c r="B6" s="44" t="str">
        <f>IF((VLOOKUP(B2,'随契（物品役務）'!A:K,3,FALSE))=0," ",(VLOOKUP(B2,'随契（物品役務）'!A:K,3,FALSE)))</f>
        <v xml:space="preserve"> </v>
      </c>
      <c r="C6" s="44"/>
      <c r="D6" s="44"/>
      <c r="E6" s="44"/>
      <c r="F6" s="44"/>
      <c r="G6" s="44"/>
      <c r="H6" s="44"/>
    </row>
    <row r="7" spans="1:8" ht="35.25" customHeight="1" thickBot="1" x14ac:dyDescent="0.2">
      <c r="A7" s="39"/>
      <c r="B7" s="44"/>
      <c r="C7" s="44"/>
      <c r="D7" s="44"/>
      <c r="E7" s="44"/>
      <c r="F7" s="44"/>
      <c r="G7" s="44"/>
      <c r="H7" s="44"/>
    </row>
    <row r="8" spans="1:8" ht="13.5" customHeight="1" x14ac:dyDescent="0.15">
      <c r="A8" s="38" t="s">
        <v>5</v>
      </c>
      <c r="B8" s="46" t="str">
        <f>IF((VLOOKUP(B2,'随契（物品役務）'!A:K,4,FALSE))=0," ",(VLOOKUP(B2,'随契（物品役務）'!A:K,4,FALSE)))</f>
        <v xml:space="preserve"> </v>
      </c>
      <c r="C8" s="47"/>
      <c r="D8" s="47"/>
      <c r="E8" s="47"/>
      <c r="F8" s="47"/>
      <c r="G8" s="47"/>
      <c r="H8" s="48"/>
    </row>
    <row r="9" spans="1:8" x14ac:dyDescent="0.15">
      <c r="A9" s="45"/>
      <c r="B9" s="49"/>
      <c r="C9" s="50"/>
      <c r="D9" s="50"/>
      <c r="E9" s="50"/>
      <c r="F9" s="50"/>
      <c r="G9" s="50"/>
      <c r="H9" s="51"/>
    </row>
    <row r="10" spans="1:8" x14ac:dyDescent="0.15">
      <c r="A10" s="45"/>
      <c r="B10" s="52"/>
      <c r="C10" s="53"/>
      <c r="D10" s="53"/>
      <c r="E10" s="53"/>
      <c r="F10" s="53"/>
      <c r="G10" s="53"/>
      <c r="H10" s="54"/>
    </row>
    <row r="11" spans="1:8" ht="23.25" customHeight="1" thickBot="1" x14ac:dyDescent="0.2">
      <c r="A11" s="39"/>
      <c r="B11" s="55"/>
      <c r="C11" s="56"/>
      <c r="D11" s="56"/>
      <c r="E11" s="56"/>
      <c r="F11" s="56"/>
      <c r="G11" s="56"/>
      <c r="H11" s="57"/>
    </row>
    <row r="12" spans="1:8" ht="14.25" customHeight="1" thickBot="1" x14ac:dyDescent="0.2">
      <c r="A12" s="38" t="s">
        <v>6</v>
      </c>
      <c r="B12" s="40" t="str">
        <f>IF((VLOOKUP(B2,'随契（物品役務）'!A:K,8,FALSE))=0," ",(VLOOKUP(B2,'随契（物品役務）'!A:K,8,FALSE)))</f>
        <v xml:space="preserve"> </v>
      </c>
      <c r="C12" s="40"/>
      <c r="D12" s="40"/>
      <c r="E12" s="40"/>
      <c r="F12" s="40"/>
      <c r="G12" s="40"/>
      <c r="H12" s="40"/>
    </row>
    <row r="13" spans="1:8" ht="40.5" customHeight="1" thickBot="1" x14ac:dyDescent="0.2">
      <c r="A13" s="39"/>
      <c r="B13" s="40"/>
      <c r="C13" s="40"/>
      <c r="D13" s="40"/>
      <c r="E13" s="40"/>
      <c r="F13" s="40"/>
      <c r="G13" s="40"/>
      <c r="H13" s="40"/>
    </row>
    <row r="14" spans="1:8" ht="14.25" customHeight="1" thickBot="1" x14ac:dyDescent="0.2">
      <c r="A14" s="38" t="s">
        <v>7</v>
      </c>
      <c r="B14" s="40" t="str">
        <f>IF((VLOOKUP(B2,'随契（物品役務）'!A:K,7,FALSE))=0," ",(VLOOKUP(B2,'随契（物品役務）'!A:K,7,FALSE)))</f>
        <v xml:space="preserve"> </v>
      </c>
      <c r="C14" s="40"/>
      <c r="D14" s="40"/>
      <c r="E14" s="40"/>
      <c r="F14" s="40"/>
      <c r="G14" s="40"/>
      <c r="H14" s="40"/>
    </row>
    <row r="15" spans="1:8" ht="40.5" customHeight="1" thickBot="1" x14ac:dyDescent="0.2">
      <c r="A15" s="39"/>
      <c r="B15" s="40"/>
      <c r="C15" s="40"/>
      <c r="D15" s="40"/>
      <c r="E15" s="40"/>
      <c r="F15" s="40"/>
      <c r="G15" s="40"/>
      <c r="H15" s="40"/>
    </row>
    <row r="16" spans="1:8" ht="14.25" customHeight="1" thickBot="1" x14ac:dyDescent="0.2">
      <c r="A16" s="38" t="s">
        <v>8</v>
      </c>
      <c r="B16" s="43" t="str">
        <f>IF((VLOOKUP(B2,'随契（物品役務）'!A:K,6,FALSE))=0," ",(VLOOKUP(B2,'随契（物品役務）'!A:K,6,FALSE)))</f>
        <v xml:space="preserve"> </v>
      </c>
      <c r="C16" s="43"/>
      <c r="D16" s="43"/>
      <c r="E16" s="43"/>
      <c r="F16" s="43"/>
      <c r="G16" s="43"/>
      <c r="H16" s="43"/>
    </row>
    <row r="17" spans="1:8" ht="300.75" customHeight="1" thickBot="1" x14ac:dyDescent="0.2">
      <c r="A17" s="39"/>
      <c r="B17" s="43"/>
      <c r="C17" s="43"/>
      <c r="D17" s="43"/>
      <c r="E17" s="43"/>
      <c r="F17" s="43"/>
      <c r="G17" s="43"/>
      <c r="H17" s="43"/>
    </row>
    <row r="18" spans="1:8" ht="14.25" thickBot="1" x14ac:dyDescent="0.2">
      <c r="A18" s="38" t="s">
        <v>9</v>
      </c>
      <c r="B18" s="58" t="str">
        <f>IF((VLOOKUP(B2,'随契（物品役務）'!A:K,11,FALSE))=0," ",(VLOOKUP(B2,'随契（物品役務）'!A:K,11,FALSE)))</f>
        <v xml:space="preserve"> </v>
      </c>
      <c r="C18" s="58"/>
      <c r="D18" s="58"/>
      <c r="E18" s="58"/>
      <c r="F18" s="58"/>
      <c r="G18" s="58"/>
      <c r="H18" s="58"/>
    </row>
    <row r="19" spans="1:8" ht="36" customHeight="1" thickBot="1" x14ac:dyDescent="0.2">
      <c r="A19" s="39"/>
      <c r="B19" s="58"/>
      <c r="C19" s="58"/>
      <c r="D19" s="58"/>
      <c r="E19" s="58"/>
      <c r="F19" s="58"/>
      <c r="G19" s="58"/>
      <c r="H19" s="58"/>
    </row>
    <row r="20" spans="1:8" x14ac:dyDescent="0.15">
      <c r="B20" s="59"/>
      <c r="C20" s="59"/>
      <c r="D20" s="59"/>
      <c r="E20" s="59"/>
      <c r="F20" s="59"/>
      <c r="G20" s="59"/>
      <c r="H20" s="59"/>
    </row>
    <row r="21" spans="1:8" x14ac:dyDescent="0.15">
      <c r="B21" s="59"/>
      <c r="C21" s="59"/>
      <c r="D21" s="59"/>
      <c r="E21" s="59"/>
      <c r="F21" s="59"/>
      <c r="G21" s="59"/>
      <c r="H21" s="59"/>
    </row>
  </sheetData>
  <sheetProtection password="83AF" sheet="1" objects="1" scenarios="1"/>
  <mergeCells count="18">
    <mergeCell ref="A16:A17"/>
    <mergeCell ref="B16:H17"/>
    <mergeCell ref="A18:A19"/>
    <mergeCell ref="B18:H19"/>
    <mergeCell ref="B20:H21"/>
    <mergeCell ref="A14:A15"/>
    <mergeCell ref="B14:H15"/>
    <mergeCell ref="A1:H1"/>
    <mergeCell ref="A2:A3"/>
    <mergeCell ref="B2:H3"/>
    <mergeCell ref="A4:A5"/>
    <mergeCell ref="B4:H5"/>
    <mergeCell ref="A6:A7"/>
    <mergeCell ref="B6:H7"/>
    <mergeCell ref="A8:A11"/>
    <mergeCell ref="A12:A13"/>
    <mergeCell ref="B12:H13"/>
    <mergeCell ref="B8:H11"/>
  </mergeCells>
  <phoneticPr fontId="1"/>
  <printOptions horizontalCentered="1"/>
  <pageMargins left="0.70866141732283472" right="0.70866141732283472" top="0.74803149606299213" bottom="0.74803149606299213" header="0.31496062992125984" footer="0.31496062992125984"/>
  <pageSetup paperSize="9" scale="96" orientation="portrait" r:id="rId1"/>
  <legacyDrawing r:id="rId2"/>
  <extLst>
    <ext xmlns:x14="http://schemas.microsoft.com/office/spreadsheetml/2009/9/main" uri="{CCE6A557-97BC-4b89-ADB6-D9C93CAAB3DF}">
      <x14:dataValidations xmlns:xm="http://schemas.microsoft.com/office/excel/2006/main" count="1">
        <x14:dataValidation type="list" showErrorMessage="1" error="案件名称に誤りがあります。_x000a_正確に入力してください。" prompt="_x000a_">
          <x14:formula1>
            <xm:f>'随契（物品役務）'!$A$1:$A$146</xm:f>
          </x14:formula1>
          <xm:sqref>B2:H3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15"/>
  <sheetViews>
    <sheetView view="pageBreakPreview" topLeftCell="A145" zoomScale="70" zoomScaleNormal="85" zoomScaleSheetLayoutView="70" workbookViewId="0">
      <selection activeCell="A146" sqref="A146"/>
    </sheetView>
  </sheetViews>
  <sheetFormatPr defaultRowHeight="13.5" x14ac:dyDescent="0.15"/>
  <cols>
    <col min="1" max="1" width="23.75" customWidth="1"/>
    <col min="2" max="2" width="24.75" style="1" customWidth="1"/>
    <col min="3" max="3" width="17" bestFit="1" customWidth="1"/>
    <col min="4" max="4" width="18.625" customWidth="1"/>
    <col min="5" max="5" width="12.75" bestFit="1" customWidth="1"/>
    <col min="6" max="6" width="50.125" style="2" customWidth="1"/>
    <col min="7" max="8" width="15.25" bestFit="1" customWidth="1"/>
    <col min="9" max="9" width="10.125" bestFit="1" customWidth="1"/>
    <col min="10" max="10" width="6.5" customWidth="1"/>
    <col min="11" max="11" width="15.375" bestFit="1" customWidth="1"/>
  </cols>
  <sheetData>
    <row r="1" spans="1:11" s="1" customFormat="1" ht="30" customHeight="1" x14ac:dyDescent="0.15">
      <c r="A1" s="8" t="s">
        <v>2</v>
      </c>
      <c r="B1" s="7"/>
      <c r="C1" s="4"/>
      <c r="D1" s="5"/>
      <c r="E1" s="6"/>
      <c r="F1" s="5"/>
      <c r="G1" s="4"/>
      <c r="H1" s="4"/>
      <c r="I1" s="4"/>
      <c r="J1" s="5"/>
      <c r="K1" s="4"/>
    </row>
    <row r="2" spans="1:11" ht="216" x14ac:dyDescent="0.15">
      <c r="A2" s="20" t="s">
        <v>66</v>
      </c>
      <c r="B2" s="20" t="s">
        <v>52</v>
      </c>
      <c r="C2" s="21">
        <v>44287</v>
      </c>
      <c r="D2" s="20" t="s">
        <v>67</v>
      </c>
      <c r="E2" s="22" t="s">
        <v>68</v>
      </c>
      <c r="F2" s="19" t="s">
        <v>69</v>
      </c>
      <c r="G2" s="32">
        <v>911064</v>
      </c>
      <c r="H2" s="32">
        <v>911064</v>
      </c>
      <c r="I2" s="33">
        <v>1</v>
      </c>
      <c r="J2" s="23"/>
      <c r="K2" s="20" t="s">
        <v>70</v>
      </c>
    </row>
    <row r="3" spans="1:11" ht="216" x14ac:dyDescent="0.15">
      <c r="A3" s="20" t="s">
        <v>56</v>
      </c>
      <c r="B3" s="20" t="s">
        <v>52</v>
      </c>
      <c r="C3" s="21">
        <v>44287</v>
      </c>
      <c r="D3" s="20" t="s">
        <v>57</v>
      </c>
      <c r="E3" s="22" t="s">
        <v>58</v>
      </c>
      <c r="F3" s="19" t="s">
        <v>59</v>
      </c>
      <c r="G3" s="32">
        <v>14304752</v>
      </c>
      <c r="H3" s="32">
        <v>14304752</v>
      </c>
      <c r="I3" s="33">
        <v>1</v>
      </c>
      <c r="J3" s="23"/>
      <c r="K3" s="20" t="s">
        <v>60</v>
      </c>
    </row>
    <row r="4" spans="1:11" ht="162" x14ac:dyDescent="0.15">
      <c r="A4" s="20" t="s">
        <v>101</v>
      </c>
      <c r="B4" s="20" t="s">
        <v>96</v>
      </c>
      <c r="C4" s="21">
        <v>44313</v>
      </c>
      <c r="D4" s="20" t="s">
        <v>46</v>
      </c>
      <c r="E4" s="22" t="s">
        <v>47</v>
      </c>
      <c r="F4" s="19" t="s">
        <v>102</v>
      </c>
      <c r="G4" s="32">
        <v>10037500</v>
      </c>
      <c r="H4" s="32">
        <v>9999990</v>
      </c>
      <c r="I4" s="33">
        <v>0.99619999999999997</v>
      </c>
      <c r="J4" s="23"/>
      <c r="K4" s="20"/>
    </row>
    <row r="5" spans="1:11" ht="148.5" x14ac:dyDescent="0.15">
      <c r="A5" s="20" t="s">
        <v>98</v>
      </c>
      <c r="B5" s="20" t="s">
        <v>96</v>
      </c>
      <c r="C5" s="21">
        <v>44293</v>
      </c>
      <c r="D5" s="20" t="s">
        <v>214</v>
      </c>
      <c r="E5" s="22" t="s">
        <v>26</v>
      </c>
      <c r="F5" s="19" t="s">
        <v>99</v>
      </c>
      <c r="G5" s="32">
        <v>416900</v>
      </c>
      <c r="H5" s="32">
        <v>416900</v>
      </c>
      <c r="I5" s="33">
        <v>1</v>
      </c>
      <c r="J5" s="23"/>
      <c r="K5" s="20" t="s">
        <v>100</v>
      </c>
    </row>
    <row r="6" spans="1:11" ht="283.5" x14ac:dyDescent="0.15">
      <c r="A6" s="20" t="s">
        <v>24</v>
      </c>
      <c r="B6" s="20" t="s">
        <v>25</v>
      </c>
      <c r="C6" s="21">
        <v>44287</v>
      </c>
      <c r="D6" s="20" t="s">
        <v>215</v>
      </c>
      <c r="E6" s="22" t="s">
        <v>216</v>
      </c>
      <c r="F6" s="19" t="s">
        <v>90</v>
      </c>
      <c r="G6" s="34" t="s">
        <v>14</v>
      </c>
      <c r="H6" s="32">
        <v>1487510</v>
      </c>
      <c r="I6" s="34" t="s">
        <v>14</v>
      </c>
      <c r="J6" s="23"/>
      <c r="K6" s="20"/>
    </row>
    <row r="7" spans="1:11" ht="189" x14ac:dyDescent="0.15">
      <c r="A7" s="20" t="s">
        <v>61</v>
      </c>
      <c r="B7" s="20" t="s">
        <v>52</v>
      </c>
      <c r="C7" s="21">
        <v>44287</v>
      </c>
      <c r="D7" s="20" t="s">
        <v>12</v>
      </c>
      <c r="E7" s="22" t="s">
        <v>13</v>
      </c>
      <c r="F7" s="19" t="s">
        <v>62</v>
      </c>
      <c r="G7" s="32">
        <v>2970000</v>
      </c>
      <c r="H7" s="32">
        <v>2970000</v>
      </c>
      <c r="I7" s="33">
        <v>1</v>
      </c>
      <c r="J7" s="23"/>
      <c r="K7" s="20"/>
    </row>
    <row r="8" spans="1:11" ht="391.5" x14ac:dyDescent="0.15">
      <c r="A8" s="20" t="s">
        <v>22</v>
      </c>
      <c r="B8" s="20" t="s">
        <v>52</v>
      </c>
      <c r="C8" s="21">
        <v>44287</v>
      </c>
      <c r="D8" s="20" t="s">
        <v>217</v>
      </c>
      <c r="E8" s="22" t="s">
        <v>218</v>
      </c>
      <c r="F8" s="19" t="s">
        <v>87</v>
      </c>
      <c r="G8" s="32">
        <v>2100670</v>
      </c>
      <c r="H8" s="32">
        <v>2100670</v>
      </c>
      <c r="I8" s="33">
        <v>1</v>
      </c>
      <c r="J8" s="23"/>
      <c r="K8" s="20" t="s">
        <v>88</v>
      </c>
    </row>
    <row r="9" spans="1:11" ht="216" x14ac:dyDescent="0.15">
      <c r="A9" s="20" t="s">
        <v>28</v>
      </c>
      <c r="B9" s="20" t="s">
        <v>48</v>
      </c>
      <c r="C9" s="21">
        <v>44287</v>
      </c>
      <c r="D9" s="20" t="s">
        <v>219</v>
      </c>
      <c r="E9" s="22" t="s">
        <v>216</v>
      </c>
      <c r="F9" s="19" t="s">
        <v>92</v>
      </c>
      <c r="G9" s="34" t="s">
        <v>14</v>
      </c>
      <c r="H9" s="32">
        <v>2145768</v>
      </c>
      <c r="I9" s="34" t="s">
        <v>14</v>
      </c>
      <c r="J9" s="23"/>
      <c r="K9" s="20"/>
    </row>
    <row r="10" spans="1:11" ht="175.5" x14ac:dyDescent="0.15">
      <c r="A10" s="20" t="s">
        <v>31</v>
      </c>
      <c r="B10" s="20" t="s">
        <v>106</v>
      </c>
      <c r="C10" s="21">
        <v>44287</v>
      </c>
      <c r="D10" s="20" t="s">
        <v>107</v>
      </c>
      <c r="E10" s="22" t="s">
        <v>108</v>
      </c>
      <c r="F10" s="19" t="s">
        <v>109</v>
      </c>
      <c r="G10" s="32">
        <v>3960000</v>
      </c>
      <c r="H10" s="32">
        <v>3960000</v>
      </c>
      <c r="I10" s="33">
        <v>1</v>
      </c>
      <c r="J10" s="23"/>
      <c r="K10" s="20"/>
    </row>
    <row r="11" spans="1:11" ht="67.5" x14ac:dyDescent="0.15">
      <c r="A11" s="20" t="s">
        <v>122</v>
      </c>
      <c r="B11" s="20" t="s">
        <v>120</v>
      </c>
      <c r="C11" s="21">
        <v>44287</v>
      </c>
      <c r="D11" s="20" t="s">
        <v>123</v>
      </c>
      <c r="E11" s="22" t="s">
        <v>124</v>
      </c>
      <c r="F11" s="19" t="s">
        <v>53</v>
      </c>
      <c r="G11" s="32">
        <v>21051316</v>
      </c>
      <c r="H11" s="32">
        <v>20909416</v>
      </c>
      <c r="I11" s="33">
        <v>0.99319999999999997</v>
      </c>
      <c r="J11" s="23"/>
      <c r="K11" s="20" t="s">
        <v>125</v>
      </c>
    </row>
    <row r="12" spans="1:11" ht="202.5" x14ac:dyDescent="0.15">
      <c r="A12" s="20" t="s">
        <v>32</v>
      </c>
      <c r="B12" s="20" t="s">
        <v>106</v>
      </c>
      <c r="C12" s="21">
        <v>44287</v>
      </c>
      <c r="D12" s="20" t="s">
        <v>110</v>
      </c>
      <c r="E12" s="22" t="s">
        <v>111</v>
      </c>
      <c r="F12" s="19" t="s">
        <v>112</v>
      </c>
      <c r="G12" s="32">
        <v>1036235</v>
      </c>
      <c r="H12" s="32">
        <v>1029800</v>
      </c>
      <c r="I12" s="33">
        <v>0.99370000000000003</v>
      </c>
      <c r="J12" s="23"/>
      <c r="K12" s="20"/>
    </row>
    <row r="13" spans="1:11" ht="256.5" x14ac:dyDescent="0.15">
      <c r="A13" s="20" t="s">
        <v>23</v>
      </c>
      <c r="B13" s="20" t="s">
        <v>25</v>
      </c>
      <c r="C13" s="21">
        <v>44287</v>
      </c>
      <c r="D13" s="20" t="s">
        <v>215</v>
      </c>
      <c r="E13" s="22" t="s">
        <v>216</v>
      </c>
      <c r="F13" s="19" t="s">
        <v>89</v>
      </c>
      <c r="G13" s="34" t="s">
        <v>14</v>
      </c>
      <c r="H13" s="32">
        <v>2303791</v>
      </c>
      <c r="I13" s="34" t="s">
        <v>14</v>
      </c>
      <c r="J13" s="23"/>
      <c r="K13" s="20"/>
    </row>
    <row r="14" spans="1:11" ht="324" x14ac:dyDescent="0.15">
      <c r="A14" s="20" t="s">
        <v>21</v>
      </c>
      <c r="B14" s="20" t="s">
        <v>52</v>
      </c>
      <c r="C14" s="21">
        <v>44287</v>
      </c>
      <c r="D14" s="20" t="s">
        <v>220</v>
      </c>
      <c r="E14" s="22" t="s">
        <v>221</v>
      </c>
      <c r="F14" s="19" t="s">
        <v>86</v>
      </c>
      <c r="G14" s="32">
        <v>2105241</v>
      </c>
      <c r="H14" s="32">
        <v>2105241</v>
      </c>
      <c r="I14" s="33">
        <v>1</v>
      </c>
      <c r="J14" s="23"/>
      <c r="K14" s="20"/>
    </row>
    <row r="15" spans="1:11" ht="337.5" x14ac:dyDescent="0.15">
      <c r="A15" s="20" t="s">
        <v>103</v>
      </c>
      <c r="B15" s="20" t="s">
        <v>104</v>
      </c>
      <c r="C15" s="21">
        <v>44287</v>
      </c>
      <c r="D15" s="20" t="s">
        <v>44</v>
      </c>
      <c r="E15" s="22" t="s">
        <v>222</v>
      </c>
      <c r="F15" s="19" t="s">
        <v>105</v>
      </c>
      <c r="G15" s="34" t="s">
        <v>14</v>
      </c>
      <c r="H15" s="32">
        <v>1114471</v>
      </c>
      <c r="I15" s="34" t="s">
        <v>14</v>
      </c>
      <c r="J15" s="23"/>
      <c r="K15" s="20"/>
    </row>
    <row r="16" spans="1:11" ht="202.5" x14ac:dyDescent="0.15">
      <c r="A16" s="20" t="s">
        <v>15</v>
      </c>
      <c r="B16" s="20" t="s">
        <v>52</v>
      </c>
      <c r="C16" s="21">
        <v>44287</v>
      </c>
      <c r="D16" s="20" t="s">
        <v>63</v>
      </c>
      <c r="E16" s="22" t="s">
        <v>16</v>
      </c>
      <c r="F16" s="19" t="s">
        <v>64</v>
      </c>
      <c r="G16" s="32">
        <v>3635500</v>
      </c>
      <c r="H16" s="32">
        <v>3635500</v>
      </c>
      <c r="I16" s="33">
        <v>1</v>
      </c>
      <c r="J16" s="23"/>
      <c r="K16" s="20" t="s">
        <v>65</v>
      </c>
    </row>
    <row r="17" spans="1:11" ht="310.5" x14ac:dyDescent="0.15">
      <c r="A17" s="20" t="s">
        <v>27</v>
      </c>
      <c r="B17" s="20" t="s">
        <v>25</v>
      </c>
      <c r="C17" s="21">
        <v>44287</v>
      </c>
      <c r="D17" s="20" t="s">
        <v>223</v>
      </c>
      <c r="E17" s="22" t="s">
        <v>224</v>
      </c>
      <c r="F17" s="19" t="s">
        <v>91</v>
      </c>
      <c r="G17" s="34" t="s">
        <v>14</v>
      </c>
      <c r="H17" s="32">
        <v>2694476</v>
      </c>
      <c r="I17" s="34" t="s">
        <v>14</v>
      </c>
      <c r="J17" s="23"/>
      <c r="K17" s="20"/>
    </row>
    <row r="18" spans="1:11" ht="148.5" x14ac:dyDescent="0.15">
      <c r="A18" s="20" t="s">
        <v>95</v>
      </c>
      <c r="B18" s="20" t="s">
        <v>96</v>
      </c>
      <c r="C18" s="21">
        <v>44287</v>
      </c>
      <c r="D18" s="20" t="s">
        <v>29</v>
      </c>
      <c r="E18" s="22" t="s">
        <v>30</v>
      </c>
      <c r="F18" s="19" t="s">
        <v>97</v>
      </c>
      <c r="G18" s="32">
        <v>1474000</v>
      </c>
      <c r="H18" s="32">
        <v>1474000</v>
      </c>
      <c r="I18" s="33">
        <v>1</v>
      </c>
      <c r="J18" s="23"/>
      <c r="K18" s="20"/>
    </row>
    <row r="19" spans="1:11" ht="148.5" x14ac:dyDescent="0.15">
      <c r="A19" s="20" t="s">
        <v>76</v>
      </c>
      <c r="B19" s="20" t="s">
        <v>52</v>
      </c>
      <c r="C19" s="21">
        <v>44287</v>
      </c>
      <c r="D19" s="20" t="s">
        <v>77</v>
      </c>
      <c r="E19" s="22" t="s">
        <v>20</v>
      </c>
      <c r="F19" s="19" t="s">
        <v>78</v>
      </c>
      <c r="G19" s="32">
        <v>1676160</v>
      </c>
      <c r="H19" s="32">
        <v>1676160</v>
      </c>
      <c r="I19" s="33">
        <v>1</v>
      </c>
      <c r="J19" s="23"/>
      <c r="K19" s="20"/>
    </row>
    <row r="20" spans="1:11" ht="202.5" x14ac:dyDescent="0.15">
      <c r="A20" s="20" t="s">
        <v>131</v>
      </c>
      <c r="B20" s="20" t="s">
        <v>39</v>
      </c>
      <c r="C20" s="21">
        <v>44287</v>
      </c>
      <c r="D20" s="20" t="s">
        <v>225</v>
      </c>
      <c r="E20" s="22" t="s">
        <v>226</v>
      </c>
      <c r="F20" s="19" t="s">
        <v>132</v>
      </c>
      <c r="G20" s="32">
        <v>68277000</v>
      </c>
      <c r="H20" s="32">
        <v>64350000</v>
      </c>
      <c r="I20" s="33">
        <v>0.94240000000000002</v>
      </c>
      <c r="J20" s="23"/>
      <c r="K20" s="20"/>
    </row>
    <row r="21" spans="1:11" ht="121.5" x14ac:dyDescent="0.15">
      <c r="A21" s="20" t="s">
        <v>93</v>
      </c>
      <c r="B21" s="20" t="s">
        <v>48</v>
      </c>
      <c r="C21" s="21">
        <v>44287</v>
      </c>
      <c r="D21" s="20" t="s">
        <v>49</v>
      </c>
      <c r="E21" s="22" t="s">
        <v>50</v>
      </c>
      <c r="F21" s="19" t="s">
        <v>94</v>
      </c>
      <c r="G21" s="32">
        <v>15818000</v>
      </c>
      <c r="H21" s="32">
        <v>15180000</v>
      </c>
      <c r="I21" s="33">
        <v>0.95960000000000001</v>
      </c>
      <c r="J21" s="23"/>
      <c r="K21" s="20"/>
    </row>
    <row r="22" spans="1:11" ht="175.5" x14ac:dyDescent="0.15">
      <c r="A22" s="20" t="s">
        <v>119</v>
      </c>
      <c r="B22" s="20" t="s">
        <v>120</v>
      </c>
      <c r="C22" s="21">
        <v>44287</v>
      </c>
      <c r="D22" s="20" t="s">
        <v>227</v>
      </c>
      <c r="E22" s="22" t="s">
        <v>228</v>
      </c>
      <c r="F22" s="19" t="s">
        <v>121</v>
      </c>
      <c r="G22" s="34" t="s">
        <v>14</v>
      </c>
      <c r="H22" s="32">
        <v>64536632</v>
      </c>
      <c r="I22" s="34" t="s">
        <v>14</v>
      </c>
      <c r="J22" s="23"/>
      <c r="K22" s="20"/>
    </row>
    <row r="23" spans="1:11" ht="121.5" x14ac:dyDescent="0.15">
      <c r="A23" s="20" t="s">
        <v>117</v>
      </c>
      <c r="B23" s="20" t="s">
        <v>33</v>
      </c>
      <c r="C23" s="21">
        <v>44287</v>
      </c>
      <c r="D23" s="20" t="s">
        <v>34</v>
      </c>
      <c r="E23" s="22" t="s">
        <v>229</v>
      </c>
      <c r="F23" s="19" t="s">
        <v>118</v>
      </c>
      <c r="G23" s="32">
        <v>1197427</v>
      </c>
      <c r="H23" s="32">
        <v>1197427</v>
      </c>
      <c r="I23" s="33">
        <v>1</v>
      </c>
      <c r="J23" s="23"/>
      <c r="K23" s="20"/>
    </row>
    <row r="24" spans="1:11" ht="148.5" x14ac:dyDescent="0.15">
      <c r="A24" s="20" t="s">
        <v>81</v>
      </c>
      <c r="B24" s="20" t="s">
        <v>52</v>
      </c>
      <c r="C24" s="21">
        <v>44287</v>
      </c>
      <c r="D24" s="20" t="s">
        <v>82</v>
      </c>
      <c r="E24" s="22" t="s">
        <v>20</v>
      </c>
      <c r="F24" s="19" t="s">
        <v>83</v>
      </c>
      <c r="G24" s="32">
        <v>7685700</v>
      </c>
      <c r="H24" s="32">
        <v>7685700</v>
      </c>
      <c r="I24" s="33">
        <v>1</v>
      </c>
      <c r="J24" s="23"/>
      <c r="K24" s="20"/>
    </row>
    <row r="25" spans="1:11" ht="148.5" x14ac:dyDescent="0.15">
      <c r="A25" s="20" t="s">
        <v>84</v>
      </c>
      <c r="B25" s="20" t="s">
        <v>52</v>
      </c>
      <c r="C25" s="21">
        <v>44287</v>
      </c>
      <c r="D25" s="20" t="s">
        <v>17</v>
      </c>
      <c r="E25" s="22" t="s">
        <v>18</v>
      </c>
      <c r="F25" s="19" t="s">
        <v>85</v>
      </c>
      <c r="G25" s="32">
        <v>7385400</v>
      </c>
      <c r="H25" s="32">
        <v>7385400</v>
      </c>
      <c r="I25" s="33">
        <v>1</v>
      </c>
      <c r="J25" s="23"/>
      <c r="K25" s="20"/>
    </row>
    <row r="26" spans="1:11" ht="162" x14ac:dyDescent="0.15">
      <c r="A26" s="20" t="s">
        <v>74</v>
      </c>
      <c r="B26" s="20" t="s">
        <v>52</v>
      </c>
      <c r="C26" s="21">
        <v>44287</v>
      </c>
      <c r="D26" s="20" t="s">
        <v>72</v>
      </c>
      <c r="E26" s="22" t="s">
        <v>19</v>
      </c>
      <c r="F26" s="19" t="s">
        <v>75</v>
      </c>
      <c r="G26" s="32">
        <v>7205000</v>
      </c>
      <c r="H26" s="32">
        <v>7205000</v>
      </c>
      <c r="I26" s="33">
        <v>1</v>
      </c>
      <c r="J26" s="23"/>
      <c r="K26" s="20"/>
    </row>
    <row r="27" spans="1:11" ht="162" x14ac:dyDescent="0.15">
      <c r="A27" s="20" t="s">
        <v>71</v>
      </c>
      <c r="B27" s="20" t="s">
        <v>52</v>
      </c>
      <c r="C27" s="21">
        <v>44287</v>
      </c>
      <c r="D27" s="20" t="s">
        <v>72</v>
      </c>
      <c r="E27" s="22" t="s">
        <v>19</v>
      </c>
      <c r="F27" s="19" t="s">
        <v>73</v>
      </c>
      <c r="G27" s="32">
        <v>6174300</v>
      </c>
      <c r="H27" s="32">
        <v>6174300</v>
      </c>
      <c r="I27" s="33">
        <v>1</v>
      </c>
      <c r="J27" s="23"/>
      <c r="K27" s="20"/>
    </row>
    <row r="28" spans="1:11" ht="54" x14ac:dyDescent="0.15">
      <c r="A28" s="20" t="s">
        <v>116</v>
      </c>
      <c r="B28" s="20" t="s">
        <v>43</v>
      </c>
      <c r="C28" s="21">
        <v>44287</v>
      </c>
      <c r="D28" s="20" t="s">
        <v>230</v>
      </c>
      <c r="E28" s="22" t="s">
        <v>231</v>
      </c>
      <c r="F28" s="19" t="s">
        <v>232</v>
      </c>
      <c r="G28" s="24">
        <v>2712160</v>
      </c>
      <c r="H28" s="24">
        <v>2712160</v>
      </c>
      <c r="I28" s="28">
        <v>1</v>
      </c>
      <c r="J28" s="23"/>
      <c r="K28" s="20"/>
    </row>
    <row r="29" spans="1:11" ht="135" x14ac:dyDescent="0.15">
      <c r="A29" s="20" t="s">
        <v>54</v>
      </c>
      <c r="B29" s="20" t="s">
        <v>52</v>
      </c>
      <c r="C29" s="21">
        <v>44287</v>
      </c>
      <c r="D29" s="20" t="s">
        <v>10</v>
      </c>
      <c r="E29" s="22" t="s">
        <v>11</v>
      </c>
      <c r="F29" s="19" t="s">
        <v>55</v>
      </c>
      <c r="G29" s="32">
        <v>5808000</v>
      </c>
      <c r="H29" s="32">
        <v>5808000</v>
      </c>
      <c r="I29" s="33">
        <v>1</v>
      </c>
      <c r="J29" s="23"/>
      <c r="K29" s="20"/>
    </row>
    <row r="30" spans="1:11" ht="243" x14ac:dyDescent="0.15">
      <c r="A30" s="20" t="s">
        <v>142</v>
      </c>
      <c r="B30" s="20" t="s">
        <v>40</v>
      </c>
      <c r="C30" s="21">
        <v>44287</v>
      </c>
      <c r="D30" s="20" t="s">
        <v>233</v>
      </c>
      <c r="E30" s="22" t="s">
        <v>234</v>
      </c>
      <c r="F30" s="19" t="s">
        <v>138</v>
      </c>
      <c r="G30" s="32">
        <v>1001000</v>
      </c>
      <c r="H30" s="32">
        <v>1001000</v>
      </c>
      <c r="I30" s="33">
        <v>1</v>
      </c>
      <c r="J30" s="23"/>
      <c r="K30" s="20"/>
    </row>
    <row r="31" spans="1:11" ht="243" x14ac:dyDescent="0.15">
      <c r="A31" s="20" t="s">
        <v>141</v>
      </c>
      <c r="B31" s="20" t="s">
        <v>40</v>
      </c>
      <c r="C31" s="21">
        <v>44287</v>
      </c>
      <c r="D31" s="20" t="s">
        <v>235</v>
      </c>
      <c r="E31" s="22" t="s">
        <v>236</v>
      </c>
      <c r="F31" s="19" t="s">
        <v>138</v>
      </c>
      <c r="G31" s="32">
        <v>1001000</v>
      </c>
      <c r="H31" s="32">
        <v>1001000</v>
      </c>
      <c r="I31" s="33">
        <v>1</v>
      </c>
      <c r="J31" s="23"/>
      <c r="K31" s="20"/>
    </row>
    <row r="32" spans="1:11" ht="243" x14ac:dyDescent="0.15">
      <c r="A32" s="20" t="s">
        <v>139</v>
      </c>
      <c r="B32" s="20" t="s">
        <v>40</v>
      </c>
      <c r="C32" s="21">
        <v>44287</v>
      </c>
      <c r="D32" s="20" t="s">
        <v>237</v>
      </c>
      <c r="E32" s="22" t="s">
        <v>238</v>
      </c>
      <c r="F32" s="19" t="s">
        <v>140</v>
      </c>
      <c r="G32" s="32">
        <v>1210000</v>
      </c>
      <c r="H32" s="32">
        <v>1210000</v>
      </c>
      <c r="I32" s="33">
        <v>1</v>
      </c>
      <c r="J32" s="23"/>
      <c r="K32" s="20"/>
    </row>
    <row r="33" spans="1:11" ht="243" x14ac:dyDescent="0.15">
      <c r="A33" s="20" t="s">
        <v>135</v>
      </c>
      <c r="B33" s="20" t="s">
        <v>40</v>
      </c>
      <c r="C33" s="21">
        <v>44287</v>
      </c>
      <c r="D33" s="20" t="s">
        <v>136</v>
      </c>
      <c r="E33" s="22" t="s">
        <v>137</v>
      </c>
      <c r="F33" s="19" t="s">
        <v>138</v>
      </c>
      <c r="G33" s="32">
        <v>1001000</v>
      </c>
      <c r="H33" s="32">
        <v>1001000</v>
      </c>
      <c r="I33" s="33">
        <v>1</v>
      </c>
      <c r="J33" s="23"/>
      <c r="K33" s="20"/>
    </row>
    <row r="34" spans="1:11" ht="216" x14ac:dyDescent="0.15">
      <c r="A34" s="20" t="s">
        <v>145</v>
      </c>
      <c r="B34" s="20" t="s">
        <v>40</v>
      </c>
      <c r="C34" s="21">
        <v>44287</v>
      </c>
      <c r="D34" s="20" t="s">
        <v>239</v>
      </c>
      <c r="E34" s="22" t="s">
        <v>240</v>
      </c>
      <c r="F34" s="19" t="s">
        <v>146</v>
      </c>
      <c r="G34" s="32">
        <v>2288000</v>
      </c>
      <c r="H34" s="32">
        <v>2288000</v>
      </c>
      <c r="I34" s="33">
        <v>1</v>
      </c>
      <c r="J34" s="23"/>
      <c r="K34" s="20"/>
    </row>
    <row r="35" spans="1:11" ht="243" x14ac:dyDescent="0.15">
      <c r="A35" s="20" t="s">
        <v>143</v>
      </c>
      <c r="B35" s="20" t="s">
        <v>40</v>
      </c>
      <c r="C35" s="21">
        <v>44287</v>
      </c>
      <c r="D35" s="20" t="s">
        <v>41</v>
      </c>
      <c r="E35" s="22" t="s">
        <v>42</v>
      </c>
      <c r="F35" s="19" t="s">
        <v>144</v>
      </c>
      <c r="G35" s="32">
        <v>1177000</v>
      </c>
      <c r="H35" s="32">
        <v>1177000</v>
      </c>
      <c r="I35" s="33">
        <v>1</v>
      </c>
      <c r="J35" s="23"/>
      <c r="K35" s="20"/>
    </row>
    <row r="36" spans="1:11" ht="148.5" x14ac:dyDescent="0.15">
      <c r="A36" s="20" t="s">
        <v>79</v>
      </c>
      <c r="B36" s="20" t="s">
        <v>52</v>
      </c>
      <c r="C36" s="21">
        <v>44287</v>
      </c>
      <c r="D36" s="20" t="s">
        <v>45</v>
      </c>
      <c r="E36" s="22" t="s">
        <v>18</v>
      </c>
      <c r="F36" s="19" t="s">
        <v>80</v>
      </c>
      <c r="G36" s="32">
        <v>1690150</v>
      </c>
      <c r="H36" s="32">
        <v>1690150</v>
      </c>
      <c r="I36" s="33">
        <v>1</v>
      </c>
      <c r="J36" s="23"/>
      <c r="K36" s="20"/>
    </row>
    <row r="37" spans="1:11" ht="229.5" x14ac:dyDescent="0.15">
      <c r="A37" s="20" t="s">
        <v>113</v>
      </c>
      <c r="B37" s="20" t="s">
        <v>106</v>
      </c>
      <c r="C37" s="21">
        <v>44313</v>
      </c>
      <c r="D37" s="20" t="s">
        <v>241</v>
      </c>
      <c r="E37" s="22" t="s">
        <v>242</v>
      </c>
      <c r="F37" s="19" t="s">
        <v>114</v>
      </c>
      <c r="G37" s="32">
        <v>44000</v>
      </c>
      <c r="H37" s="32">
        <v>44000</v>
      </c>
      <c r="I37" s="33">
        <v>1</v>
      </c>
      <c r="J37" s="23"/>
      <c r="K37" s="20" t="s">
        <v>115</v>
      </c>
    </row>
    <row r="38" spans="1:11" ht="175.5" x14ac:dyDescent="0.15">
      <c r="A38" s="20" t="s">
        <v>129</v>
      </c>
      <c r="B38" s="20" t="s">
        <v>51</v>
      </c>
      <c r="C38" s="21">
        <v>44287</v>
      </c>
      <c r="D38" s="20" t="s">
        <v>37</v>
      </c>
      <c r="E38" s="22" t="s">
        <v>38</v>
      </c>
      <c r="F38" s="19" t="s">
        <v>130</v>
      </c>
      <c r="G38" s="32">
        <v>7590000</v>
      </c>
      <c r="H38" s="32">
        <v>7491000</v>
      </c>
      <c r="I38" s="33">
        <v>0.9869</v>
      </c>
      <c r="J38" s="23"/>
      <c r="K38" s="20"/>
    </row>
    <row r="39" spans="1:11" ht="229.5" x14ac:dyDescent="0.15">
      <c r="A39" s="20" t="s">
        <v>126</v>
      </c>
      <c r="B39" s="20" t="s">
        <v>120</v>
      </c>
      <c r="C39" s="21">
        <v>44313</v>
      </c>
      <c r="D39" s="20" t="s">
        <v>35</v>
      </c>
      <c r="E39" s="22" t="s">
        <v>36</v>
      </c>
      <c r="F39" s="19" t="s">
        <v>127</v>
      </c>
      <c r="G39" s="32">
        <v>345400</v>
      </c>
      <c r="H39" s="32">
        <v>345400</v>
      </c>
      <c r="I39" s="33">
        <v>1</v>
      </c>
      <c r="J39" s="23"/>
      <c r="K39" s="20" t="s">
        <v>128</v>
      </c>
    </row>
    <row r="40" spans="1:11" ht="229.5" x14ac:dyDescent="0.15">
      <c r="A40" s="20" t="s">
        <v>133</v>
      </c>
      <c r="B40" s="20" t="s">
        <v>40</v>
      </c>
      <c r="C40" s="21">
        <v>44287</v>
      </c>
      <c r="D40" s="20" t="s">
        <v>243</v>
      </c>
      <c r="E40" s="22" t="s">
        <v>244</v>
      </c>
      <c r="F40" s="19" t="s">
        <v>134</v>
      </c>
      <c r="G40" s="24">
        <v>1859000</v>
      </c>
      <c r="H40" s="24">
        <v>1859000</v>
      </c>
      <c r="I40" s="28">
        <v>1</v>
      </c>
      <c r="J40" s="23"/>
      <c r="K40" s="20"/>
    </row>
    <row r="41" spans="1:11" ht="216" x14ac:dyDescent="0.15">
      <c r="A41" s="11" t="s">
        <v>147</v>
      </c>
      <c r="B41" s="11" t="s">
        <v>52</v>
      </c>
      <c r="C41" s="12">
        <v>44322</v>
      </c>
      <c r="D41" s="11" t="s">
        <v>148</v>
      </c>
      <c r="E41" s="13" t="s">
        <v>149</v>
      </c>
      <c r="F41" s="14" t="s">
        <v>150</v>
      </c>
      <c r="G41" s="15">
        <v>4125000</v>
      </c>
      <c r="H41" s="15">
        <v>4125000</v>
      </c>
      <c r="I41" s="16">
        <v>1</v>
      </c>
      <c r="J41" s="17"/>
      <c r="K41" s="11"/>
    </row>
    <row r="42" spans="1:11" ht="81" x14ac:dyDescent="0.15">
      <c r="A42" s="11" t="s">
        <v>151</v>
      </c>
      <c r="B42" s="11" t="s">
        <v>52</v>
      </c>
      <c r="C42" s="12">
        <v>44341</v>
      </c>
      <c r="D42" s="11" t="s">
        <v>152</v>
      </c>
      <c r="E42" s="13" t="s">
        <v>153</v>
      </c>
      <c r="F42" s="14" t="s">
        <v>53</v>
      </c>
      <c r="G42" s="15">
        <v>17732000</v>
      </c>
      <c r="H42" s="15">
        <v>17710000</v>
      </c>
      <c r="I42" s="16">
        <v>0.99870000000000003</v>
      </c>
      <c r="J42" s="17"/>
      <c r="K42" s="11"/>
    </row>
    <row r="43" spans="1:11" ht="219" customHeight="1" x14ac:dyDescent="0.15">
      <c r="A43" s="11" t="s">
        <v>245</v>
      </c>
      <c r="B43" s="11" t="s">
        <v>96</v>
      </c>
      <c r="C43" s="12">
        <v>44287</v>
      </c>
      <c r="D43" s="11" t="s">
        <v>246</v>
      </c>
      <c r="E43" s="13" t="s">
        <v>247</v>
      </c>
      <c r="F43" s="19" t="s">
        <v>154</v>
      </c>
      <c r="G43" s="26">
        <v>2376000</v>
      </c>
      <c r="H43" s="24">
        <v>2376000</v>
      </c>
      <c r="I43" s="28">
        <v>1</v>
      </c>
      <c r="J43" s="17"/>
      <c r="K43" s="11"/>
    </row>
    <row r="44" spans="1:11" ht="202.5" x14ac:dyDescent="0.15">
      <c r="A44" s="11" t="s">
        <v>248</v>
      </c>
      <c r="B44" s="11" t="s">
        <v>104</v>
      </c>
      <c r="C44" s="12">
        <v>44287</v>
      </c>
      <c r="D44" s="11" t="s">
        <v>249</v>
      </c>
      <c r="E44" s="13" t="s">
        <v>250</v>
      </c>
      <c r="F44" s="14" t="s">
        <v>155</v>
      </c>
      <c r="G44" s="26">
        <v>1192164</v>
      </c>
      <c r="H44" s="26">
        <v>1083786</v>
      </c>
      <c r="I44" s="27">
        <v>0.90900000000000003</v>
      </c>
      <c r="J44" s="17"/>
      <c r="K44" s="11"/>
    </row>
    <row r="45" spans="1:11" ht="148.5" x14ac:dyDescent="0.15">
      <c r="A45" s="11" t="s">
        <v>251</v>
      </c>
      <c r="B45" s="11" t="s">
        <v>104</v>
      </c>
      <c r="C45" s="12">
        <v>44287</v>
      </c>
      <c r="D45" s="11" t="s">
        <v>156</v>
      </c>
      <c r="E45" s="13" t="s">
        <v>157</v>
      </c>
      <c r="F45" s="19" t="s">
        <v>158</v>
      </c>
      <c r="G45" s="26">
        <v>14685000</v>
      </c>
      <c r="H45" s="26">
        <v>14685000</v>
      </c>
      <c r="I45" s="27">
        <v>1</v>
      </c>
      <c r="J45" s="17"/>
      <c r="K45" s="11"/>
    </row>
    <row r="46" spans="1:11" ht="135" x14ac:dyDescent="0.15">
      <c r="A46" s="11" t="s">
        <v>252</v>
      </c>
      <c r="B46" s="11" t="s">
        <v>43</v>
      </c>
      <c r="C46" s="12">
        <v>44333</v>
      </c>
      <c r="D46" s="11" t="s">
        <v>253</v>
      </c>
      <c r="E46" s="13" t="s">
        <v>26</v>
      </c>
      <c r="F46" s="14" t="s">
        <v>254</v>
      </c>
      <c r="G46" s="26">
        <v>1551000</v>
      </c>
      <c r="H46" s="26">
        <v>1551000</v>
      </c>
      <c r="I46" s="27">
        <v>1</v>
      </c>
      <c r="J46" s="17"/>
      <c r="K46" s="11"/>
    </row>
    <row r="47" spans="1:11" ht="175.5" x14ac:dyDescent="0.15">
      <c r="A47" s="11" t="s">
        <v>159</v>
      </c>
      <c r="B47" s="11" t="s">
        <v>120</v>
      </c>
      <c r="C47" s="12">
        <v>44287</v>
      </c>
      <c r="D47" s="11" t="s">
        <v>160</v>
      </c>
      <c r="E47" s="13" t="s">
        <v>161</v>
      </c>
      <c r="F47" s="14" t="s">
        <v>162</v>
      </c>
      <c r="G47" s="26">
        <v>1716660</v>
      </c>
      <c r="H47" s="26">
        <v>1716660</v>
      </c>
      <c r="I47" s="27">
        <v>1</v>
      </c>
      <c r="J47" s="17"/>
      <c r="K47" s="11"/>
    </row>
    <row r="48" spans="1:11" ht="229.5" x14ac:dyDescent="0.15">
      <c r="A48" s="11" t="s">
        <v>163</v>
      </c>
      <c r="B48" s="11" t="s">
        <v>120</v>
      </c>
      <c r="C48" s="12">
        <v>44333</v>
      </c>
      <c r="D48" s="11" t="s">
        <v>164</v>
      </c>
      <c r="E48" s="13" t="s">
        <v>165</v>
      </c>
      <c r="F48" s="14" t="s">
        <v>166</v>
      </c>
      <c r="G48" s="25" t="s">
        <v>14</v>
      </c>
      <c r="H48" s="26">
        <v>29180800</v>
      </c>
      <c r="I48" s="30" t="s">
        <v>14</v>
      </c>
      <c r="J48" s="17"/>
      <c r="K48" s="11"/>
    </row>
    <row r="49" spans="1:11" ht="216" x14ac:dyDescent="0.15">
      <c r="A49" s="11" t="s">
        <v>167</v>
      </c>
      <c r="B49" s="11" t="s">
        <v>120</v>
      </c>
      <c r="C49" s="12">
        <v>44336</v>
      </c>
      <c r="D49" s="11" t="s">
        <v>168</v>
      </c>
      <c r="E49" s="13" t="s">
        <v>169</v>
      </c>
      <c r="F49" s="14" t="s">
        <v>170</v>
      </c>
      <c r="G49" s="35" t="s">
        <v>255</v>
      </c>
      <c r="H49" s="26">
        <v>6601100</v>
      </c>
      <c r="I49" s="30" t="s">
        <v>14</v>
      </c>
      <c r="J49" s="17"/>
      <c r="K49" s="11"/>
    </row>
    <row r="50" spans="1:11" ht="216" x14ac:dyDescent="0.15">
      <c r="A50" s="11" t="s">
        <v>171</v>
      </c>
      <c r="B50" s="11" t="s">
        <v>120</v>
      </c>
      <c r="C50" s="12">
        <v>44336</v>
      </c>
      <c r="D50" s="11" t="s">
        <v>168</v>
      </c>
      <c r="E50" s="13" t="s">
        <v>169</v>
      </c>
      <c r="F50" s="14" t="s">
        <v>172</v>
      </c>
      <c r="G50" s="35" t="s">
        <v>255</v>
      </c>
      <c r="H50" s="26">
        <v>3188900</v>
      </c>
      <c r="I50" s="30" t="s">
        <v>14</v>
      </c>
      <c r="J50" s="17"/>
      <c r="K50" s="11"/>
    </row>
    <row r="51" spans="1:11" ht="229.5" x14ac:dyDescent="0.15">
      <c r="A51" s="11" t="s">
        <v>173</v>
      </c>
      <c r="B51" s="11" t="s">
        <v>120</v>
      </c>
      <c r="C51" s="12">
        <v>44347</v>
      </c>
      <c r="D51" s="11" t="s">
        <v>174</v>
      </c>
      <c r="E51" s="13" t="s">
        <v>165</v>
      </c>
      <c r="F51" s="14" t="s">
        <v>175</v>
      </c>
      <c r="G51" s="35" t="s">
        <v>255</v>
      </c>
      <c r="H51" s="26">
        <v>8393000</v>
      </c>
      <c r="I51" s="30" t="s">
        <v>14</v>
      </c>
      <c r="J51" s="17"/>
      <c r="K51" s="11"/>
    </row>
    <row r="52" spans="1:11" ht="94.5" x14ac:dyDescent="0.15">
      <c r="A52" s="11" t="s">
        <v>176</v>
      </c>
      <c r="B52" s="11" t="s">
        <v>177</v>
      </c>
      <c r="C52" s="12">
        <v>44287</v>
      </c>
      <c r="D52" s="11" t="s">
        <v>178</v>
      </c>
      <c r="E52" s="13" t="s">
        <v>179</v>
      </c>
      <c r="F52" s="14" t="s">
        <v>180</v>
      </c>
      <c r="G52" s="26">
        <v>1296000</v>
      </c>
      <c r="H52" s="26">
        <v>1296000</v>
      </c>
      <c r="I52" s="27">
        <v>1</v>
      </c>
      <c r="J52" s="17"/>
      <c r="K52" s="11"/>
    </row>
    <row r="53" spans="1:11" ht="148.5" x14ac:dyDescent="0.15">
      <c r="A53" s="11" t="s">
        <v>181</v>
      </c>
      <c r="B53" s="11" t="s">
        <v>177</v>
      </c>
      <c r="C53" s="12">
        <v>44287</v>
      </c>
      <c r="D53" s="11" t="s">
        <v>182</v>
      </c>
      <c r="E53" s="13" t="s">
        <v>183</v>
      </c>
      <c r="F53" s="14" t="s">
        <v>184</v>
      </c>
      <c r="G53" s="26">
        <v>8461836</v>
      </c>
      <c r="H53" s="26">
        <v>8461836</v>
      </c>
      <c r="I53" s="27">
        <v>1</v>
      </c>
      <c r="J53" s="17"/>
      <c r="K53" s="11"/>
    </row>
    <row r="54" spans="1:11" ht="148.5" x14ac:dyDescent="0.15">
      <c r="A54" s="11" t="s">
        <v>185</v>
      </c>
      <c r="B54" s="11" t="s">
        <v>177</v>
      </c>
      <c r="C54" s="12">
        <v>44287</v>
      </c>
      <c r="D54" s="11" t="s">
        <v>256</v>
      </c>
      <c r="E54" s="13" t="s">
        <v>257</v>
      </c>
      <c r="F54" s="14" t="s">
        <v>186</v>
      </c>
      <c r="G54" s="26">
        <v>3876732</v>
      </c>
      <c r="H54" s="26">
        <v>3876732</v>
      </c>
      <c r="I54" s="27">
        <v>1</v>
      </c>
      <c r="J54" s="17"/>
      <c r="K54" s="11"/>
    </row>
    <row r="55" spans="1:11" ht="297" x14ac:dyDescent="0.15">
      <c r="A55" s="11" t="s">
        <v>187</v>
      </c>
      <c r="B55" s="11" t="s">
        <v>51</v>
      </c>
      <c r="C55" s="12">
        <v>44314</v>
      </c>
      <c r="D55" s="11" t="s">
        <v>188</v>
      </c>
      <c r="E55" s="13" t="s">
        <v>189</v>
      </c>
      <c r="F55" s="14" t="s">
        <v>190</v>
      </c>
      <c r="G55" s="26">
        <v>2860000</v>
      </c>
      <c r="H55" s="26">
        <v>2860000</v>
      </c>
      <c r="I55" s="27">
        <v>1</v>
      </c>
      <c r="J55" s="17"/>
      <c r="K55" s="11"/>
    </row>
    <row r="56" spans="1:11" ht="135" x14ac:dyDescent="0.15">
      <c r="A56" s="11" t="s">
        <v>258</v>
      </c>
      <c r="B56" s="11" t="s">
        <v>259</v>
      </c>
      <c r="C56" s="12">
        <v>44326</v>
      </c>
      <c r="D56" s="11" t="s">
        <v>191</v>
      </c>
      <c r="E56" s="13" t="s">
        <v>50</v>
      </c>
      <c r="F56" s="19" t="s">
        <v>260</v>
      </c>
      <c r="G56" s="26">
        <v>7986000</v>
      </c>
      <c r="H56" s="26">
        <v>7986000</v>
      </c>
      <c r="I56" s="27">
        <v>1</v>
      </c>
      <c r="J56" s="17"/>
      <c r="K56" s="11"/>
    </row>
    <row r="57" spans="1:11" ht="148.5" x14ac:dyDescent="0.15">
      <c r="A57" s="11" t="s">
        <v>192</v>
      </c>
      <c r="B57" s="11" t="s">
        <v>193</v>
      </c>
      <c r="C57" s="12">
        <v>44287</v>
      </c>
      <c r="D57" s="11" t="s">
        <v>194</v>
      </c>
      <c r="E57" s="13" t="s">
        <v>195</v>
      </c>
      <c r="F57" s="14" t="s">
        <v>196</v>
      </c>
      <c r="G57" s="26">
        <v>345400</v>
      </c>
      <c r="H57" s="26">
        <v>345400</v>
      </c>
      <c r="I57" s="27">
        <v>1</v>
      </c>
      <c r="J57" s="17"/>
      <c r="K57" s="11" t="s">
        <v>472</v>
      </c>
    </row>
    <row r="58" spans="1:11" ht="189" x14ac:dyDescent="0.15">
      <c r="A58" s="11" t="s">
        <v>197</v>
      </c>
      <c r="B58" s="11" t="s">
        <v>193</v>
      </c>
      <c r="C58" s="12">
        <v>44287</v>
      </c>
      <c r="D58" s="11" t="s">
        <v>198</v>
      </c>
      <c r="E58" s="13" t="s">
        <v>199</v>
      </c>
      <c r="F58" s="14" t="s">
        <v>200</v>
      </c>
      <c r="G58" s="26">
        <v>1875127</v>
      </c>
      <c r="H58" s="26">
        <v>1875127</v>
      </c>
      <c r="I58" s="27">
        <v>1</v>
      </c>
      <c r="J58" s="17"/>
      <c r="K58" s="11"/>
    </row>
    <row r="59" spans="1:11" ht="189" x14ac:dyDescent="0.15">
      <c r="A59" s="11" t="s">
        <v>201</v>
      </c>
      <c r="B59" s="11" t="s">
        <v>193</v>
      </c>
      <c r="C59" s="12">
        <v>44287</v>
      </c>
      <c r="D59" s="11" t="s">
        <v>202</v>
      </c>
      <c r="E59" s="13" t="s">
        <v>203</v>
      </c>
      <c r="F59" s="14" t="s">
        <v>204</v>
      </c>
      <c r="G59" s="26">
        <v>1219665</v>
      </c>
      <c r="H59" s="26">
        <v>1219665</v>
      </c>
      <c r="I59" s="27">
        <v>1</v>
      </c>
      <c r="J59" s="17"/>
      <c r="K59" s="11"/>
    </row>
    <row r="60" spans="1:11" ht="189" x14ac:dyDescent="0.15">
      <c r="A60" s="11" t="s">
        <v>205</v>
      </c>
      <c r="B60" s="11" t="s">
        <v>193</v>
      </c>
      <c r="C60" s="12">
        <v>44287</v>
      </c>
      <c r="D60" s="11" t="s">
        <v>206</v>
      </c>
      <c r="E60" s="13" t="s">
        <v>207</v>
      </c>
      <c r="F60" s="14" t="s">
        <v>208</v>
      </c>
      <c r="G60" s="26">
        <v>1306906</v>
      </c>
      <c r="H60" s="26">
        <v>1306906</v>
      </c>
      <c r="I60" s="27">
        <v>1</v>
      </c>
      <c r="J60" s="17"/>
      <c r="K60" s="11"/>
    </row>
    <row r="61" spans="1:11" ht="202.5" x14ac:dyDescent="0.15">
      <c r="A61" s="11" t="s">
        <v>261</v>
      </c>
      <c r="B61" s="11" t="s">
        <v>209</v>
      </c>
      <c r="C61" s="12">
        <v>44300</v>
      </c>
      <c r="D61" s="11" t="s">
        <v>210</v>
      </c>
      <c r="E61" s="13" t="s">
        <v>211</v>
      </c>
      <c r="F61" s="19" t="s">
        <v>212</v>
      </c>
      <c r="G61" s="26">
        <v>6996000</v>
      </c>
      <c r="H61" s="26">
        <v>6600000</v>
      </c>
      <c r="I61" s="27">
        <v>0.94330000000000003</v>
      </c>
      <c r="J61" s="17"/>
      <c r="K61" s="11"/>
    </row>
    <row r="62" spans="1:11" ht="189" x14ac:dyDescent="0.15">
      <c r="A62" s="11" t="s">
        <v>262</v>
      </c>
      <c r="B62" s="11" t="s">
        <v>209</v>
      </c>
      <c r="C62" s="12">
        <v>44336</v>
      </c>
      <c r="D62" s="11" t="s">
        <v>263</v>
      </c>
      <c r="E62" s="13" t="s">
        <v>264</v>
      </c>
      <c r="F62" s="19" t="s">
        <v>213</v>
      </c>
      <c r="G62" s="24">
        <v>1716000</v>
      </c>
      <c r="H62" s="26">
        <v>1716000</v>
      </c>
      <c r="I62" s="27">
        <v>1</v>
      </c>
      <c r="J62" s="17"/>
      <c r="K62" s="11"/>
    </row>
    <row r="63" spans="1:11" s="31" customFormat="1" ht="81" x14ac:dyDescent="0.15">
      <c r="A63" s="11" t="s">
        <v>265</v>
      </c>
      <c r="B63" s="11" t="s">
        <v>52</v>
      </c>
      <c r="C63" s="12">
        <v>44355</v>
      </c>
      <c r="D63" s="11" t="s">
        <v>266</v>
      </c>
      <c r="E63" s="13" t="s">
        <v>267</v>
      </c>
      <c r="F63" s="14" t="s">
        <v>53</v>
      </c>
      <c r="G63" s="15">
        <v>23859000</v>
      </c>
      <c r="H63" s="15">
        <v>23430000</v>
      </c>
      <c r="I63" s="16">
        <v>0.98199999999999998</v>
      </c>
      <c r="J63" s="17"/>
      <c r="K63" s="11"/>
    </row>
    <row r="64" spans="1:11" s="31" customFormat="1" ht="243" x14ac:dyDescent="0.15">
      <c r="A64" s="11" t="s">
        <v>268</v>
      </c>
      <c r="B64" s="11" t="s">
        <v>104</v>
      </c>
      <c r="C64" s="12">
        <v>44349</v>
      </c>
      <c r="D64" s="11" t="s">
        <v>269</v>
      </c>
      <c r="E64" s="13" t="s">
        <v>26</v>
      </c>
      <c r="F64" s="14" t="s">
        <v>270</v>
      </c>
      <c r="G64" s="15">
        <v>2910600</v>
      </c>
      <c r="H64" s="15">
        <v>2910600</v>
      </c>
      <c r="I64" s="16">
        <v>1</v>
      </c>
      <c r="J64" s="17"/>
      <c r="K64" s="11"/>
    </row>
    <row r="65" spans="1:11" s="31" customFormat="1" ht="243" x14ac:dyDescent="0.15">
      <c r="A65" s="11" t="s">
        <v>271</v>
      </c>
      <c r="B65" s="11" t="s">
        <v>104</v>
      </c>
      <c r="C65" s="12">
        <v>44354</v>
      </c>
      <c r="D65" s="11" t="s">
        <v>272</v>
      </c>
      <c r="E65" s="13" t="s">
        <v>26</v>
      </c>
      <c r="F65" s="14" t="s">
        <v>273</v>
      </c>
      <c r="G65" s="25" t="s">
        <v>14</v>
      </c>
      <c r="H65" s="26">
        <v>2676545</v>
      </c>
      <c r="I65" s="25" t="s">
        <v>14</v>
      </c>
      <c r="J65" s="17"/>
      <c r="K65" s="11"/>
    </row>
    <row r="66" spans="1:11" s="31" customFormat="1" ht="283.5" x14ac:dyDescent="0.15">
      <c r="A66" s="11" t="s">
        <v>274</v>
      </c>
      <c r="B66" s="11" t="s">
        <v>104</v>
      </c>
      <c r="C66" s="12">
        <v>44354</v>
      </c>
      <c r="D66" s="11" t="s">
        <v>275</v>
      </c>
      <c r="E66" s="13" t="s">
        <v>26</v>
      </c>
      <c r="F66" s="14" t="s">
        <v>276</v>
      </c>
      <c r="G66" s="25" t="s">
        <v>14</v>
      </c>
      <c r="H66" s="26">
        <v>2046429</v>
      </c>
      <c r="I66" s="25" t="s">
        <v>14</v>
      </c>
      <c r="J66" s="17"/>
      <c r="K66" s="11"/>
    </row>
    <row r="67" spans="1:11" s="31" customFormat="1" ht="162" x14ac:dyDescent="0.15">
      <c r="A67" s="11" t="s">
        <v>277</v>
      </c>
      <c r="B67" s="11" t="s">
        <v>33</v>
      </c>
      <c r="C67" s="12">
        <v>44370</v>
      </c>
      <c r="D67" s="11" t="s">
        <v>278</v>
      </c>
      <c r="E67" s="13" t="s">
        <v>279</v>
      </c>
      <c r="F67" s="14" t="s">
        <v>280</v>
      </c>
      <c r="G67" s="26">
        <v>44000</v>
      </c>
      <c r="H67" s="26">
        <v>44000</v>
      </c>
      <c r="I67" s="27">
        <v>1</v>
      </c>
      <c r="J67" s="17"/>
      <c r="K67" s="11" t="s">
        <v>281</v>
      </c>
    </row>
    <row r="68" spans="1:11" ht="243" x14ac:dyDescent="0.15">
      <c r="A68" s="11" t="s">
        <v>282</v>
      </c>
      <c r="B68" s="11" t="s">
        <v>120</v>
      </c>
      <c r="C68" s="12">
        <v>44349</v>
      </c>
      <c r="D68" s="11" t="s">
        <v>283</v>
      </c>
      <c r="E68" s="13" t="s">
        <v>284</v>
      </c>
      <c r="F68" s="14" t="s">
        <v>285</v>
      </c>
      <c r="G68" s="15">
        <v>1661000</v>
      </c>
      <c r="H68" s="15">
        <v>1661000</v>
      </c>
      <c r="I68" s="16">
        <v>1</v>
      </c>
      <c r="J68" s="17"/>
      <c r="K68" s="11"/>
    </row>
    <row r="69" spans="1:11" ht="181.5" customHeight="1" x14ac:dyDescent="0.15">
      <c r="A69" s="11" t="s">
        <v>286</v>
      </c>
      <c r="B69" s="11" t="s">
        <v>287</v>
      </c>
      <c r="C69" s="12">
        <v>44358</v>
      </c>
      <c r="D69" s="11" t="s">
        <v>288</v>
      </c>
      <c r="E69" s="13" t="s">
        <v>26</v>
      </c>
      <c r="F69" s="14" t="s">
        <v>289</v>
      </c>
      <c r="G69" s="15">
        <v>1644000</v>
      </c>
      <c r="H69" s="15">
        <v>1644000</v>
      </c>
      <c r="I69" s="16">
        <v>1</v>
      </c>
      <c r="J69" s="17"/>
      <c r="K69" s="11"/>
    </row>
    <row r="70" spans="1:11" ht="121.5" customHeight="1" x14ac:dyDescent="0.15">
      <c r="A70" s="11" t="s">
        <v>290</v>
      </c>
      <c r="B70" s="11" t="s">
        <v>51</v>
      </c>
      <c r="C70" s="12">
        <v>44371</v>
      </c>
      <c r="D70" s="11" t="s">
        <v>291</v>
      </c>
      <c r="E70" s="13" t="s">
        <v>292</v>
      </c>
      <c r="F70" s="14" t="s">
        <v>293</v>
      </c>
      <c r="G70" s="26">
        <v>543400</v>
      </c>
      <c r="H70" s="26">
        <v>543400</v>
      </c>
      <c r="I70" s="27">
        <v>1</v>
      </c>
      <c r="J70" s="17"/>
      <c r="K70" s="11" t="s">
        <v>294</v>
      </c>
    </row>
    <row r="71" spans="1:11" ht="150" customHeight="1" x14ac:dyDescent="0.15">
      <c r="A71" s="11" t="s">
        <v>295</v>
      </c>
      <c r="B71" s="11" t="s">
        <v>51</v>
      </c>
      <c r="C71" s="12">
        <v>44371</v>
      </c>
      <c r="D71" s="11" t="s">
        <v>296</v>
      </c>
      <c r="E71" s="13" t="s">
        <v>297</v>
      </c>
      <c r="F71" s="14" t="s">
        <v>298</v>
      </c>
      <c r="G71" s="26">
        <v>44000</v>
      </c>
      <c r="H71" s="26">
        <v>44000</v>
      </c>
      <c r="I71" s="27">
        <v>1</v>
      </c>
      <c r="J71" s="17"/>
      <c r="K71" s="11" t="s">
        <v>299</v>
      </c>
    </row>
    <row r="72" spans="1:11" ht="262.5" customHeight="1" x14ac:dyDescent="0.15">
      <c r="A72" s="11" t="s">
        <v>300</v>
      </c>
      <c r="B72" s="11" t="s">
        <v>51</v>
      </c>
      <c r="C72" s="12">
        <v>44371</v>
      </c>
      <c r="D72" s="11" t="s">
        <v>301</v>
      </c>
      <c r="E72" s="13" t="s">
        <v>302</v>
      </c>
      <c r="F72" s="14" t="s">
        <v>303</v>
      </c>
      <c r="G72" s="26">
        <v>345400</v>
      </c>
      <c r="H72" s="26">
        <v>345400</v>
      </c>
      <c r="I72" s="27">
        <v>1</v>
      </c>
      <c r="J72" s="17"/>
      <c r="K72" s="11" t="s">
        <v>304</v>
      </c>
    </row>
    <row r="73" spans="1:11" ht="189" x14ac:dyDescent="0.15">
      <c r="A73" s="11" t="s">
        <v>305</v>
      </c>
      <c r="B73" s="11" t="s">
        <v>306</v>
      </c>
      <c r="C73" s="12">
        <v>44376</v>
      </c>
      <c r="D73" s="11" t="s">
        <v>307</v>
      </c>
      <c r="E73" s="13" t="s">
        <v>308</v>
      </c>
      <c r="F73" s="14" t="s">
        <v>309</v>
      </c>
      <c r="G73" s="26">
        <v>345400</v>
      </c>
      <c r="H73" s="26">
        <v>345400</v>
      </c>
      <c r="I73" s="27">
        <v>1</v>
      </c>
      <c r="J73" s="17"/>
      <c r="K73" s="11" t="s">
        <v>310</v>
      </c>
    </row>
    <row r="74" spans="1:11" ht="202.5" x14ac:dyDescent="0.15">
      <c r="A74" s="29" t="s">
        <v>311</v>
      </c>
      <c r="B74" s="11" t="s">
        <v>52</v>
      </c>
      <c r="C74" s="12">
        <v>44382</v>
      </c>
      <c r="D74" s="11" t="s">
        <v>312</v>
      </c>
      <c r="E74" s="13" t="s">
        <v>149</v>
      </c>
      <c r="F74" s="14" t="s">
        <v>313</v>
      </c>
      <c r="G74" s="15">
        <v>3335750</v>
      </c>
      <c r="H74" s="15">
        <v>3335750</v>
      </c>
      <c r="I74" s="16">
        <v>1</v>
      </c>
      <c r="J74" s="17"/>
      <c r="K74" s="11"/>
    </row>
    <row r="75" spans="1:11" ht="189" x14ac:dyDescent="0.15">
      <c r="A75" s="29" t="s">
        <v>314</v>
      </c>
      <c r="B75" s="11" t="s">
        <v>52</v>
      </c>
      <c r="C75" s="12">
        <v>44390</v>
      </c>
      <c r="D75" s="11" t="s">
        <v>315</v>
      </c>
      <c r="E75" s="13" t="s">
        <v>316</v>
      </c>
      <c r="F75" s="14" t="s">
        <v>317</v>
      </c>
      <c r="G75" s="15">
        <v>7337000</v>
      </c>
      <c r="H75" s="15">
        <v>7260000</v>
      </c>
      <c r="I75" s="16">
        <v>0.98950000000000005</v>
      </c>
      <c r="J75" s="17"/>
      <c r="K75" s="11"/>
    </row>
    <row r="76" spans="1:11" s="9" customFormat="1" ht="202.5" x14ac:dyDescent="0.15">
      <c r="A76" s="29" t="s">
        <v>318</v>
      </c>
      <c r="B76" s="11" t="s">
        <v>52</v>
      </c>
      <c r="C76" s="12">
        <v>44392</v>
      </c>
      <c r="D76" s="11" t="s">
        <v>319</v>
      </c>
      <c r="E76" s="13" t="s">
        <v>320</v>
      </c>
      <c r="F76" s="14" t="s">
        <v>321</v>
      </c>
      <c r="G76" s="25" t="s">
        <v>14</v>
      </c>
      <c r="H76" s="15">
        <v>34980000</v>
      </c>
      <c r="I76" s="30" t="s">
        <v>255</v>
      </c>
      <c r="J76" s="17"/>
      <c r="K76" s="11"/>
    </row>
    <row r="77" spans="1:11" s="9" customFormat="1" ht="243" x14ac:dyDescent="0.15">
      <c r="A77" s="29" t="s">
        <v>322</v>
      </c>
      <c r="B77" s="11" t="s">
        <v>96</v>
      </c>
      <c r="C77" s="12">
        <v>44390</v>
      </c>
      <c r="D77" s="11" t="s">
        <v>323</v>
      </c>
      <c r="E77" s="13" t="s">
        <v>324</v>
      </c>
      <c r="F77" s="14" t="s">
        <v>325</v>
      </c>
      <c r="G77" s="25" t="s">
        <v>14</v>
      </c>
      <c r="H77" s="15">
        <v>7829800</v>
      </c>
      <c r="I77" s="30" t="s">
        <v>255</v>
      </c>
      <c r="J77" s="17"/>
      <c r="K77" s="11"/>
    </row>
    <row r="78" spans="1:11" s="9" customFormat="1" ht="175.5" x14ac:dyDescent="0.15">
      <c r="A78" s="29" t="s">
        <v>326</v>
      </c>
      <c r="B78" s="11" t="s">
        <v>104</v>
      </c>
      <c r="C78" s="12">
        <v>44406</v>
      </c>
      <c r="D78" s="11" t="s">
        <v>327</v>
      </c>
      <c r="E78" s="13" t="s">
        <v>50</v>
      </c>
      <c r="F78" s="14" t="s">
        <v>328</v>
      </c>
      <c r="G78" s="15">
        <v>11033000</v>
      </c>
      <c r="H78" s="15">
        <v>11000000</v>
      </c>
      <c r="I78" s="16">
        <v>0.997</v>
      </c>
      <c r="J78" s="17"/>
      <c r="K78" s="11"/>
    </row>
    <row r="79" spans="1:11" s="18" customFormat="1" ht="216" x14ac:dyDescent="0.15">
      <c r="A79" s="29" t="s">
        <v>329</v>
      </c>
      <c r="B79" s="11" t="s">
        <v>120</v>
      </c>
      <c r="C79" s="12">
        <v>44383</v>
      </c>
      <c r="D79" s="11" t="s">
        <v>330</v>
      </c>
      <c r="E79" s="13" t="s">
        <v>169</v>
      </c>
      <c r="F79" s="14" t="s">
        <v>331</v>
      </c>
      <c r="G79" s="26">
        <v>14840100</v>
      </c>
      <c r="H79" s="26">
        <v>14840100</v>
      </c>
      <c r="I79" s="27">
        <v>1</v>
      </c>
      <c r="J79" s="17"/>
      <c r="K79" s="11"/>
    </row>
    <row r="80" spans="1:11" s="18" customFormat="1" ht="162" x14ac:dyDescent="0.15">
      <c r="A80" s="29" t="s">
        <v>332</v>
      </c>
      <c r="B80" s="11" t="s">
        <v>333</v>
      </c>
      <c r="C80" s="12">
        <v>44383</v>
      </c>
      <c r="D80" s="11" t="s">
        <v>334</v>
      </c>
      <c r="E80" s="13" t="s">
        <v>335</v>
      </c>
      <c r="F80" s="14" t="s">
        <v>336</v>
      </c>
      <c r="G80" s="26">
        <v>276100</v>
      </c>
      <c r="H80" s="26">
        <v>276100</v>
      </c>
      <c r="I80" s="27">
        <v>1</v>
      </c>
      <c r="J80" s="17"/>
      <c r="K80" s="11" t="s">
        <v>337</v>
      </c>
    </row>
    <row r="81" spans="1:11" s="18" customFormat="1" ht="324" x14ac:dyDescent="0.15">
      <c r="A81" s="29" t="s">
        <v>338</v>
      </c>
      <c r="B81" s="11" t="s">
        <v>333</v>
      </c>
      <c r="C81" s="12">
        <v>44397</v>
      </c>
      <c r="D81" s="11" t="s">
        <v>283</v>
      </c>
      <c r="E81" s="13" t="s">
        <v>284</v>
      </c>
      <c r="F81" s="14" t="s">
        <v>339</v>
      </c>
      <c r="G81" s="15">
        <v>14993000</v>
      </c>
      <c r="H81" s="15">
        <v>14993000</v>
      </c>
      <c r="I81" s="16">
        <v>1</v>
      </c>
      <c r="J81" s="17"/>
      <c r="K81" s="11"/>
    </row>
    <row r="82" spans="1:11" s="18" customFormat="1" ht="283.5" x14ac:dyDescent="0.15">
      <c r="A82" s="29" t="s">
        <v>340</v>
      </c>
      <c r="B82" s="11" t="s">
        <v>193</v>
      </c>
      <c r="C82" s="12">
        <v>44333</v>
      </c>
      <c r="D82" s="11" t="s">
        <v>341</v>
      </c>
      <c r="E82" s="13" t="s">
        <v>342</v>
      </c>
      <c r="F82" s="14" t="s">
        <v>343</v>
      </c>
      <c r="G82" s="15">
        <v>2081200</v>
      </c>
      <c r="H82" s="15">
        <v>2081200</v>
      </c>
      <c r="I82" s="16">
        <v>1</v>
      </c>
      <c r="J82" s="17"/>
      <c r="K82" s="11"/>
    </row>
    <row r="83" spans="1:11" s="18" customFormat="1" ht="148.5" x14ac:dyDescent="0.15">
      <c r="A83" s="29" t="s">
        <v>344</v>
      </c>
      <c r="B83" s="11" t="s">
        <v>193</v>
      </c>
      <c r="C83" s="12">
        <v>44378</v>
      </c>
      <c r="D83" s="11" t="s">
        <v>345</v>
      </c>
      <c r="E83" s="13" t="s">
        <v>346</v>
      </c>
      <c r="F83" s="14" t="s">
        <v>347</v>
      </c>
      <c r="G83" s="15">
        <v>345400</v>
      </c>
      <c r="H83" s="15">
        <v>345400</v>
      </c>
      <c r="I83" s="16">
        <v>1</v>
      </c>
      <c r="J83" s="17"/>
      <c r="K83" s="11" t="s">
        <v>348</v>
      </c>
    </row>
    <row r="84" spans="1:11" s="18" customFormat="1" ht="175.5" x14ac:dyDescent="0.15">
      <c r="A84" s="29" t="s">
        <v>349</v>
      </c>
      <c r="B84" s="11" t="s">
        <v>209</v>
      </c>
      <c r="C84" s="12">
        <v>44397</v>
      </c>
      <c r="D84" s="11" t="s">
        <v>191</v>
      </c>
      <c r="E84" s="13" t="s">
        <v>50</v>
      </c>
      <c r="F84" s="14" t="s">
        <v>350</v>
      </c>
      <c r="G84" s="26">
        <v>12980000</v>
      </c>
      <c r="H84" s="26">
        <v>12980000</v>
      </c>
      <c r="I84" s="27">
        <v>1</v>
      </c>
      <c r="J84" s="17"/>
      <c r="K84" s="11"/>
    </row>
    <row r="85" spans="1:11" s="18" customFormat="1" ht="229.5" x14ac:dyDescent="0.15">
      <c r="A85" s="29" t="s">
        <v>351</v>
      </c>
      <c r="B85" s="11" t="s">
        <v>52</v>
      </c>
      <c r="C85" s="12">
        <v>44413</v>
      </c>
      <c r="D85" s="11" t="s">
        <v>352</v>
      </c>
      <c r="E85" s="13" t="s">
        <v>47</v>
      </c>
      <c r="F85" s="14" t="s">
        <v>353</v>
      </c>
      <c r="G85" s="15">
        <v>6006000</v>
      </c>
      <c r="H85" s="15">
        <v>6000000</v>
      </c>
      <c r="I85" s="16">
        <v>0.999</v>
      </c>
      <c r="J85" s="17"/>
      <c r="K85" s="11"/>
    </row>
    <row r="86" spans="1:11" s="18" customFormat="1" ht="229.5" x14ac:dyDescent="0.15">
      <c r="A86" s="29" t="s">
        <v>354</v>
      </c>
      <c r="B86" s="11" t="s">
        <v>52</v>
      </c>
      <c r="C86" s="12">
        <v>44413</v>
      </c>
      <c r="D86" s="11" t="s">
        <v>191</v>
      </c>
      <c r="E86" s="13" t="s">
        <v>50</v>
      </c>
      <c r="F86" s="14" t="s">
        <v>355</v>
      </c>
      <c r="G86" s="15">
        <v>5346000</v>
      </c>
      <c r="H86" s="15">
        <v>5280000</v>
      </c>
      <c r="I86" s="16">
        <v>0.98760000000000003</v>
      </c>
      <c r="J86" s="17"/>
      <c r="K86" s="11"/>
    </row>
    <row r="87" spans="1:11" s="18" customFormat="1" ht="189" x14ac:dyDescent="0.15">
      <c r="A87" s="29" t="s">
        <v>356</v>
      </c>
      <c r="B87" s="11" t="s">
        <v>52</v>
      </c>
      <c r="C87" s="12">
        <v>44425</v>
      </c>
      <c r="D87" s="11" t="s">
        <v>357</v>
      </c>
      <c r="E87" s="13" t="s">
        <v>358</v>
      </c>
      <c r="F87" s="14" t="s">
        <v>359</v>
      </c>
      <c r="G87" s="15">
        <v>1870000</v>
      </c>
      <c r="H87" s="15">
        <v>1870000</v>
      </c>
      <c r="I87" s="16">
        <v>1</v>
      </c>
      <c r="J87" s="17"/>
      <c r="K87" s="11"/>
    </row>
    <row r="88" spans="1:11" s="9" customFormat="1" ht="270" x14ac:dyDescent="0.15">
      <c r="A88" s="29" t="s">
        <v>360</v>
      </c>
      <c r="B88" s="11" t="s">
        <v>96</v>
      </c>
      <c r="C88" s="12">
        <v>44438</v>
      </c>
      <c r="D88" s="11" t="s">
        <v>361</v>
      </c>
      <c r="E88" s="13" t="s">
        <v>362</v>
      </c>
      <c r="F88" s="14" t="s">
        <v>363</v>
      </c>
      <c r="G88" s="25" t="s">
        <v>14</v>
      </c>
      <c r="H88" s="15">
        <v>3298900</v>
      </c>
      <c r="I88" s="25" t="s">
        <v>14</v>
      </c>
      <c r="J88" s="17"/>
      <c r="K88" s="11"/>
    </row>
    <row r="89" spans="1:11" s="1" customFormat="1" ht="216" x14ac:dyDescent="0.15">
      <c r="A89" s="29" t="s">
        <v>364</v>
      </c>
      <c r="B89" s="11" t="s">
        <v>333</v>
      </c>
      <c r="C89" s="12">
        <v>44434</v>
      </c>
      <c r="D89" s="11" t="s">
        <v>365</v>
      </c>
      <c r="E89" s="13" t="s">
        <v>366</v>
      </c>
      <c r="F89" s="14" t="s">
        <v>367</v>
      </c>
      <c r="G89" s="26">
        <v>8140000</v>
      </c>
      <c r="H89" s="26">
        <v>8140000</v>
      </c>
      <c r="I89" s="27">
        <v>1</v>
      </c>
      <c r="J89" s="17"/>
      <c r="K89" s="11"/>
    </row>
    <row r="90" spans="1:11" s="1" customFormat="1" ht="243" x14ac:dyDescent="0.15">
      <c r="A90" s="29" t="s">
        <v>368</v>
      </c>
      <c r="B90" s="11" t="s">
        <v>52</v>
      </c>
      <c r="C90" s="12">
        <v>44452</v>
      </c>
      <c r="D90" s="11" t="s">
        <v>369</v>
      </c>
      <c r="E90" s="13" t="s">
        <v>26</v>
      </c>
      <c r="F90" s="14" t="s">
        <v>370</v>
      </c>
      <c r="G90" s="25" t="s">
        <v>14</v>
      </c>
      <c r="H90" s="26">
        <v>7272100</v>
      </c>
      <c r="I90" s="30" t="s">
        <v>26</v>
      </c>
      <c r="J90" s="17"/>
      <c r="K90" s="11"/>
    </row>
    <row r="91" spans="1:11" s="1" customFormat="1" ht="175.5" x14ac:dyDescent="0.15">
      <c r="A91" s="29" t="s">
        <v>371</v>
      </c>
      <c r="B91" s="11" t="s">
        <v>52</v>
      </c>
      <c r="C91" s="12">
        <v>44453</v>
      </c>
      <c r="D91" s="11" t="s">
        <v>372</v>
      </c>
      <c r="E91" s="13" t="s">
        <v>373</v>
      </c>
      <c r="F91" s="14" t="s">
        <v>374</v>
      </c>
      <c r="G91" s="26">
        <v>1728320</v>
      </c>
      <c r="H91" s="26">
        <v>1728320</v>
      </c>
      <c r="I91" s="27">
        <v>1</v>
      </c>
      <c r="J91" s="17"/>
      <c r="K91" s="11"/>
    </row>
    <row r="92" spans="1:11" s="1" customFormat="1" ht="243" x14ac:dyDescent="0.15">
      <c r="A92" s="29" t="s">
        <v>375</v>
      </c>
      <c r="B92" s="11" t="s">
        <v>52</v>
      </c>
      <c r="C92" s="12">
        <v>44455</v>
      </c>
      <c r="D92" s="11" t="s">
        <v>376</v>
      </c>
      <c r="E92" s="13" t="s">
        <v>377</v>
      </c>
      <c r="F92" s="14" t="s">
        <v>378</v>
      </c>
      <c r="G92" s="26">
        <v>9057400</v>
      </c>
      <c r="H92" s="26">
        <v>9020000</v>
      </c>
      <c r="I92" s="27">
        <v>0.99580000000000002</v>
      </c>
      <c r="J92" s="17"/>
      <c r="K92" s="11"/>
    </row>
    <row r="93" spans="1:11" s="18" customFormat="1" ht="243" x14ac:dyDescent="0.15">
      <c r="A93" s="29" t="s">
        <v>379</v>
      </c>
      <c r="B93" s="11" t="s">
        <v>52</v>
      </c>
      <c r="C93" s="12">
        <v>44455</v>
      </c>
      <c r="D93" s="11" t="s">
        <v>380</v>
      </c>
      <c r="E93" s="13" t="s">
        <v>26</v>
      </c>
      <c r="F93" s="14" t="s">
        <v>370</v>
      </c>
      <c r="G93" s="25" t="s">
        <v>14</v>
      </c>
      <c r="H93" s="26">
        <v>52620700</v>
      </c>
      <c r="I93" s="30" t="s">
        <v>26</v>
      </c>
      <c r="J93" s="17"/>
      <c r="K93" s="11"/>
    </row>
    <row r="94" spans="1:11" s="18" customFormat="1" ht="205.5" customHeight="1" x14ac:dyDescent="0.15">
      <c r="A94" s="29" t="s">
        <v>381</v>
      </c>
      <c r="B94" s="11" t="s">
        <v>52</v>
      </c>
      <c r="C94" s="12">
        <v>44461</v>
      </c>
      <c r="D94" s="11" t="s">
        <v>382</v>
      </c>
      <c r="E94" s="13" t="s">
        <v>383</v>
      </c>
      <c r="F94" s="14" t="s">
        <v>384</v>
      </c>
      <c r="G94" s="26">
        <v>4646400</v>
      </c>
      <c r="H94" s="26">
        <v>4646400</v>
      </c>
      <c r="I94" s="27">
        <v>1</v>
      </c>
      <c r="J94" s="17"/>
      <c r="K94" s="11"/>
    </row>
    <row r="95" spans="1:11" s="18" customFormat="1" ht="81" x14ac:dyDescent="0.15">
      <c r="A95" s="29" t="s">
        <v>385</v>
      </c>
      <c r="B95" s="11" t="s">
        <v>52</v>
      </c>
      <c r="C95" s="12">
        <v>44467</v>
      </c>
      <c r="D95" s="11" t="s">
        <v>386</v>
      </c>
      <c r="E95" s="13" t="s">
        <v>387</v>
      </c>
      <c r="F95" s="14" t="s">
        <v>53</v>
      </c>
      <c r="G95" s="26">
        <v>24420000</v>
      </c>
      <c r="H95" s="26">
        <v>24200000</v>
      </c>
      <c r="I95" s="27">
        <v>0.9909</v>
      </c>
      <c r="J95" s="17"/>
      <c r="K95" s="11"/>
    </row>
    <row r="96" spans="1:11" s="31" customFormat="1" ht="337.5" x14ac:dyDescent="0.15">
      <c r="A96" s="29" t="s">
        <v>388</v>
      </c>
      <c r="B96" s="11" t="s">
        <v>48</v>
      </c>
      <c r="C96" s="12">
        <v>44455</v>
      </c>
      <c r="D96" s="11" t="s">
        <v>283</v>
      </c>
      <c r="E96" s="13" t="s">
        <v>284</v>
      </c>
      <c r="F96" s="14" t="s">
        <v>389</v>
      </c>
      <c r="G96" s="26">
        <v>5148000</v>
      </c>
      <c r="H96" s="26">
        <v>5115000</v>
      </c>
      <c r="I96" s="27">
        <v>0.99350000000000005</v>
      </c>
      <c r="J96" s="17"/>
      <c r="K96" s="11"/>
    </row>
    <row r="97" spans="1:11" s="31" customFormat="1" ht="216" x14ac:dyDescent="0.15">
      <c r="A97" s="29" t="s">
        <v>390</v>
      </c>
      <c r="B97" s="11" t="s">
        <v>104</v>
      </c>
      <c r="C97" s="12">
        <v>44466</v>
      </c>
      <c r="D97" s="11" t="s">
        <v>391</v>
      </c>
      <c r="E97" s="13" t="s">
        <v>26</v>
      </c>
      <c r="F97" s="14" t="s">
        <v>392</v>
      </c>
      <c r="G97" s="25" t="s">
        <v>14</v>
      </c>
      <c r="H97" s="26">
        <v>2500960</v>
      </c>
      <c r="I97" s="30" t="s">
        <v>26</v>
      </c>
      <c r="J97" s="17"/>
      <c r="K97" s="11"/>
    </row>
    <row r="98" spans="1:11" s="31" customFormat="1" ht="243" x14ac:dyDescent="0.15">
      <c r="A98" s="29" t="s">
        <v>393</v>
      </c>
      <c r="B98" s="11" t="s">
        <v>106</v>
      </c>
      <c r="C98" s="12">
        <v>44469</v>
      </c>
      <c r="D98" s="11" t="s">
        <v>394</v>
      </c>
      <c r="E98" s="13" t="s">
        <v>165</v>
      </c>
      <c r="F98" s="14" t="s">
        <v>395</v>
      </c>
      <c r="G98" s="26"/>
      <c r="H98" s="26">
        <v>14473800</v>
      </c>
      <c r="I98" s="30" t="s">
        <v>26</v>
      </c>
      <c r="J98" s="17"/>
      <c r="K98" s="11"/>
    </row>
    <row r="99" spans="1:11" s="31" customFormat="1" ht="229.5" x14ac:dyDescent="0.15">
      <c r="A99" s="29" t="s">
        <v>396</v>
      </c>
      <c r="B99" s="11" t="s">
        <v>106</v>
      </c>
      <c r="C99" s="12">
        <v>44469</v>
      </c>
      <c r="D99" s="11" t="s">
        <v>397</v>
      </c>
      <c r="E99" s="13" t="s">
        <v>165</v>
      </c>
      <c r="F99" s="14" t="s">
        <v>398</v>
      </c>
      <c r="G99" s="26"/>
      <c r="H99" s="26">
        <v>120271800</v>
      </c>
      <c r="I99" s="30" t="s">
        <v>26</v>
      </c>
      <c r="J99" s="17"/>
      <c r="K99" s="11"/>
    </row>
    <row r="100" spans="1:11" s="31" customFormat="1" ht="243" x14ac:dyDescent="0.15">
      <c r="A100" s="29" t="s">
        <v>399</v>
      </c>
      <c r="B100" s="11" t="s">
        <v>106</v>
      </c>
      <c r="C100" s="12">
        <v>44469</v>
      </c>
      <c r="D100" s="11" t="s">
        <v>397</v>
      </c>
      <c r="E100" s="13" t="s">
        <v>165</v>
      </c>
      <c r="F100" s="14" t="s">
        <v>400</v>
      </c>
      <c r="G100" s="26"/>
      <c r="H100" s="26">
        <v>87155200</v>
      </c>
      <c r="I100" s="30" t="s">
        <v>26</v>
      </c>
      <c r="J100" s="17"/>
      <c r="K100" s="11"/>
    </row>
    <row r="101" spans="1:11" s="31" customFormat="1" ht="229.5" x14ac:dyDescent="0.15">
      <c r="A101" s="29" t="s">
        <v>401</v>
      </c>
      <c r="B101" s="11" t="s">
        <v>120</v>
      </c>
      <c r="C101" s="12">
        <v>44447</v>
      </c>
      <c r="D101" s="11" t="s">
        <v>174</v>
      </c>
      <c r="E101" s="13" t="s">
        <v>165</v>
      </c>
      <c r="F101" s="14" t="s">
        <v>402</v>
      </c>
      <c r="G101" s="26">
        <v>5652900</v>
      </c>
      <c r="H101" s="26">
        <v>5652900</v>
      </c>
      <c r="I101" s="27">
        <v>1</v>
      </c>
      <c r="J101" s="17"/>
      <c r="K101" s="11"/>
    </row>
    <row r="102" spans="1:11" s="31" customFormat="1" ht="229.5" x14ac:dyDescent="0.15">
      <c r="A102" s="29" t="s">
        <v>403</v>
      </c>
      <c r="B102" s="11" t="s">
        <v>120</v>
      </c>
      <c r="C102" s="12">
        <v>44461</v>
      </c>
      <c r="D102" s="11" t="s">
        <v>174</v>
      </c>
      <c r="E102" s="13" t="s">
        <v>165</v>
      </c>
      <c r="F102" s="14" t="s">
        <v>404</v>
      </c>
      <c r="G102" s="26">
        <v>5006100</v>
      </c>
      <c r="H102" s="26">
        <v>5006100</v>
      </c>
      <c r="I102" s="27">
        <v>1</v>
      </c>
      <c r="J102" s="17"/>
      <c r="K102" s="11"/>
    </row>
    <row r="103" spans="1:11" s="31" customFormat="1" ht="409.5" x14ac:dyDescent="0.15">
      <c r="A103" s="29" t="s">
        <v>405</v>
      </c>
      <c r="B103" s="11" t="s">
        <v>177</v>
      </c>
      <c r="C103" s="12">
        <v>44469</v>
      </c>
      <c r="D103" s="11" t="s">
        <v>406</v>
      </c>
      <c r="E103" s="13" t="s">
        <v>26</v>
      </c>
      <c r="F103" s="14" t="s">
        <v>407</v>
      </c>
      <c r="G103" s="26">
        <v>18612000</v>
      </c>
      <c r="H103" s="26">
        <v>16280000</v>
      </c>
      <c r="I103" s="27">
        <v>0.87470000000000003</v>
      </c>
      <c r="J103" s="17"/>
      <c r="K103" s="11"/>
    </row>
    <row r="104" spans="1:11" s="31" customFormat="1" ht="162" x14ac:dyDescent="0.15">
      <c r="A104" s="29" t="s">
        <v>408</v>
      </c>
      <c r="B104" s="11" t="s">
        <v>193</v>
      </c>
      <c r="C104" s="12">
        <v>44440</v>
      </c>
      <c r="D104" s="11" t="s">
        <v>409</v>
      </c>
      <c r="E104" s="13" t="s">
        <v>26</v>
      </c>
      <c r="F104" s="14" t="s">
        <v>410</v>
      </c>
      <c r="G104" s="25" t="s">
        <v>14</v>
      </c>
      <c r="H104" s="26">
        <v>249997000</v>
      </c>
      <c r="I104" s="30" t="s">
        <v>26</v>
      </c>
      <c r="J104" s="17"/>
      <c r="K104" s="11"/>
    </row>
    <row r="105" spans="1:11" s="31" customFormat="1" ht="229.5" x14ac:dyDescent="0.15">
      <c r="A105" s="29" t="s">
        <v>411</v>
      </c>
      <c r="B105" s="11" t="s">
        <v>193</v>
      </c>
      <c r="C105" s="12">
        <v>44449</v>
      </c>
      <c r="D105" s="11" t="s">
        <v>412</v>
      </c>
      <c r="E105" s="13" t="s">
        <v>413</v>
      </c>
      <c r="F105" s="14" t="s">
        <v>414</v>
      </c>
      <c r="G105" s="26">
        <v>3729000</v>
      </c>
      <c r="H105" s="26">
        <v>3729000</v>
      </c>
      <c r="I105" s="27">
        <v>1</v>
      </c>
      <c r="J105" s="17"/>
      <c r="K105" s="11"/>
    </row>
    <row r="106" spans="1:11" s="31" customFormat="1" ht="202.5" x14ac:dyDescent="0.15">
      <c r="A106" s="29" t="s">
        <v>415</v>
      </c>
      <c r="B106" s="11" t="s">
        <v>209</v>
      </c>
      <c r="C106" s="12">
        <v>44452</v>
      </c>
      <c r="D106" s="11" t="s">
        <v>416</v>
      </c>
      <c r="E106" s="13" t="s">
        <v>417</v>
      </c>
      <c r="F106" s="14" t="s">
        <v>418</v>
      </c>
      <c r="G106" s="26">
        <v>3575000</v>
      </c>
      <c r="H106" s="26">
        <v>3575000</v>
      </c>
      <c r="I106" s="27">
        <v>1</v>
      </c>
      <c r="J106" s="17"/>
      <c r="K106" s="11"/>
    </row>
    <row r="107" spans="1:11" s="31" customFormat="1" ht="243" x14ac:dyDescent="0.15">
      <c r="A107" s="29" t="s">
        <v>419</v>
      </c>
      <c r="B107" s="11" t="s">
        <v>40</v>
      </c>
      <c r="C107" s="12">
        <v>44461</v>
      </c>
      <c r="D107" s="11" t="s">
        <v>420</v>
      </c>
      <c r="E107" s="13" t="s">
        <v>26</v>
      </c>
      <c r="F107" s="14" t="s">
        <v>421</v>
      </c>
      <c r="G107" s="26">
        <v>13090000</v>
      </c>
      <c r="H107" s="26">
        <v>13090000</v>
      </c>
      <c r="I107" s="27">
        <v>1</v>
      </c>
      <c r="J107" s="17"/>
      <c r="K107" s="11"/>
    </row>
    <row r="108" spans="1:11" s="31" customFormat="1" ht="256.5" x14ac:dyDescent="0.15">
      <c r="A108" s="29" t="s">
        <v>422</v>
      </c>
      <c r="B108" s="11" t="s">
        <v>193</v>
      </c>
      <c r="C108" s="12">
        <v>44340</v>
      </c>
      <c r="D108" s="11" t="s">
        <v>423</v>
      </c>
      <c r="E108" s="13" t="s">
        <v>424</v>
      </c>
      <c r="F108" s="14" t="s">
        <v>425</v>
      </c>
      <c r="G108" s="15">
        <v>4990700</v>
      </c>
      <c r="H108" s="15">
        <v>4990700</v>
      </c>
      <c r="I108" s="16">
        <v>1</v>
      </c>
      <c r="J108" s="17"/>
      <c r="K108" s="11"/>
    </row>
    <row r="109" spans="1:11" s="31" customFormat="1" ht="162" x14ac:dyDescent="0.15">
      <c r="A109" s="11" t="s">
        <v>426</v>
      </c>
      <c r="B109" s="11" t="s">
        <v>52</v>
      </c>
      <c r="C109" s="12">
        <v>44412</v>
      </c>
      <c r="D109" s="11" t="s">
        <v>427</v>
      </c>
      <c r="E109" s="13" t="s">
        <v>428</v>
      </c>
      <c r="F109" s="14" t="s">
        <v>429</v>
      </c>
      <c r="G109" s="15">
        <v>1973400</v>
      </c>
      <c r="H109" s="15">
        <v>1973400</v>
      </c>
      <c r="I109" s="16">
        <v>1</v>
      </c>
      <c r="J109" s="17"/>
      <c r="K109" s="11"/>
    </row>
    <row r="110" spans="1:11" s="31" customFormat="1" ht="270" x14ac:dyDescent="0.15">
      <c r="A110" s="11" t="s">
        <v>430</v>
      </c>
      <c r="B110" s="11" t="s">
        <v>52</v>
      </c>
      <c r="C110" s="12">
        <v>44467</v>
      </c>
      <c r="D110" s="11" t="s">
        <v>431</v>
      </c>
      <c r="E110" s="13" t="s">
        <v>432</v>
      </c>
      <c r="F110" s="14" t="s">
        <v>433</v>
      </c>
      <c r="G110" s="15">
        <v>46114200</v>
      </c>
      <c r="H110" s="15">
        <v>45815000</v>
      </c>
      <c r="I110" s="16">
        <v>0.99350000000000005</v>
      </c>
      <c r="J110" s="17"/>
      <c r="K110" s="11" t="s">
        <v>485</v>
      </c>
    </row>
    <row r="111" spans="1:11" s="31" customFormat="1" ht="269.25" customHeight="1" x14ac:dyDescent="0.15">
      <c r="A111" s="11" t="s">
        <v>434</v>
      </c>
      <c r="B111" s="11" t="s">
        <v>52</v>
      </c>
      <c r="C111" s="12">
        <v>44476</v>
      </c>
      <c r="D111" s="11" t="s">
        <v>376</v>
      </c>
      <c r="E111" s="13" t="s">
        <v>377</v>
      </c>
      <c r="F111" s="14" t="s">
        <v>435</v>
      </c>
      <c r="G111" s="15">
        <v>9163880</v>
      </c>
      <c r="H111" s="15">
        <v>9130000</v>
      </c>
      <c r="I111" s="16">
        <v>0.99629999999999996</v>
      </c>
      <c r="J111" s="17"/>
      <c r="K111" s="11"/>
    </row>
    <row r="112" spans="1:11" s="31" customFormat="1" ht="143.25" customHeight="1" x14ac:dyDescent="0.15">
      <c r="A112" s="11" t="s">
        <v>540</v>
      </c>
      <c r="B112" s="11" t="s">
        <v>52</v>
      </c>
      <c r="C112" s="12">
        <v>44497</v>
      </c>
      <c r="D112" s="11" t="s">
        <v>436</v>
      </c>
      <c r="E112" s="13" t="s">
        <v>149</v>
      </c>
      <c r="F112" s="14" t="s">
        <v>437</v>
      </c>
      <c r="G112" s="15">
        <v>7326000</v>
      </c>
      <c r="H112" s="15">
        <v>7326000</v>
      </c>
      <c r="I112" s="16">
        <v>1</v>
      </c>
      <c r="J112" s="17"/>
      <c r="K112" s="11"/>
    </row>
    <row r="113" spans="1:11" s="1" customFormat="1" ht="216" x14ac:dyDescent="0.15">
      <c r="A113" s="11" t="s">
        <v>438</v>
      </c>
      <c r="B113" s="11" t="s">
        <v>33</v>
      </c>
      <c r="C113" s="12">
        <v>44476</v>
      </c>
      <c r="D113" s="11" t="s">
        <v>439</v>
      </c>
      <c r="E113" s="13" t="s">
        <v>440</v>
      </c>
      <c r="F113" s="14" t="s">
        <v>441</v>
      </c>
      <c r="G113" s="15">
        <v>5790400</v>
      </c>
      <c r="H113" s="15">
        <v>5790400</v>
      </c>
      <c r="I113" s="16">
        <v>1</v>
      </c>
      <c r="J113" s="17"/>
      <c r="K113" s="11"/>
    </row>
    <row r="114" spans="1:11" s="1" customFormat="1" ht="216" x14ac:dyDescent="0.15">
      <c r="A114" s="11" t="s">
        <v>442</v>
      </c>
      <c r="B114" s="11" t="s">
        <v>33</v>
      </c>
      <c r="C114" s="12">
        <v>44483</v>
      </c>
      <c r="D114" s="11" t="s">
        <v>443</v>
      </c>
      <c r="E114" s="13" t="s">
        <v>444</v>
      </c>
      <c r="F114" s="14" t="s">
        <v>445</v>
      </c>
      <c r="G114" s="15">
        <v>10923000</v>
      </c>
      <c r="H114" s="15">
        <v>10923000</v>
      </c>
      <c r="I114" s="16">
        <v>1</v>
      </c>
      <c r="J114" s="17"/>
      <c r="K114" s="11"/>
    </row>
    <row r="115" spans="1:11" s="1" customFormat="1" ht="216" x14ac:dyDescent="0.15">
      <c r="A115" s="11" t="s">
        <v>446</v>
      </c>
      <c r="B115" s="11" t="s">
        <v>33</v>
      </c>
      <c r="C115" s="12">
        <v>44483</v>
      </c>
      <c r="D115" s="11" t="s">
        <v>233</v>
      </c>
      <c r="E115" s="13" t="s">
        <v>447</v>
      </c>
      <c r="F115" s="14" t="s">
        <v>448</v>
      </c>
      <c r="G115" s="15">
        <v>5984000</v>
      </c>
      <c r="H115" s="15">
        <v>5940000</v>
      </c>
      <c r="I115" s="16">
        <v>0.99260000000000004</v>
      </c>
      <c r="J115" s="17"/>
      <c r="K115" s="11"/>
    </row>
    <row r="116" spans="1:11" s="1" customFormat="1" ht="216" x14ac:dyDescent="0.15">
      <c r="A116" s="11" t="s">
        <v>449</v>
      </c>
      <c r="B116" s="11" t="s">
        <v>33</v>
      </c>
      <c r="C116" s="12">
        <v>44483</v>
      </c>
      <c r="D116" s="11" t="s">
        <v>450</v>
      </c>
      <c r="E116" s="13" t="s">
        <v>451</v>
      </c>
      <c r="F116" s="14" t="s">
        <v>452</v>
      </c>
      <c r="G116" s="15">
        <v>6853000</v>
      </c>
      <c r="H116" s="15">
        <v>6820000</v>
      </c>
      <c r="I116" s="16">
        <v>0.99509999999999998</v>
      </c>
      <c r="J116" s="17"/>
      <c r="K116" s="11"/>
    </row>
    <row r="117" spans="1:11" s="1" customFormat="1" ht="162" x14ac:dyDescent="0.15">
      <c r="A117" s="11" t="s">
        <v>453</v>
      </c>
      <c r="B117" s="11" t="s">
        <v>51</v>
      </c>
      <c r="C117" s="12">
        <v>44481</v>
      </c>
      <c r="D117" s="11" t="s">
        <v>454</v>
      </c>
      <c r="E117" s="13" t="s">
        <v>165</v>
      </c>
      <c r="F117" s="14" t="s">
        <v>455</v>
      </c>
      <c r="G117" s="36" t="s">
        <v>255</v>
      </c>
      <c r="H117" s="15">
        <v>67713800</v>
      </c>
      <c r="I117" s="30" t="s">
        <v>26</v>
      </c>
      <c r="J117" s="17"/>
      <c r="K117" s="11"/>
    </row>
    <row r="118" spans="1:11" s="1" customFormat="1" ht="175.5" x14ac:dyDescent="0.15">
      <c r="A118" s="11" t="s">
        <v>456</v>
      </c>
      <c r="B118" s="11" t="s">
        <v>457</v>
      </c>
      <c r="C118" s="12">
        <v>44488</v>
      </c>
      <c r="D118" s="11" t="s">
        <v>458</v>
      </c>
      <c r="E118" s="13" t="s">
        <v>459</v>
      </c>
      <c r="F118" s="14" t="s">
        <v>460</v>
      </c>
      <c r="G118" s="15">
        <v>3058000</v>
      </c>
      <c r="H118" s="15">
        <v>3058000</v>
      </c>
      <c r="I118" s="16">
        <v>1</v>
      </c>
      <c r="J118" s="17"/>
      <c r="K118" s="11"/>
    </row>
    <row r="119" spans="1:11" s="1" customFormat="1" ht="175.5" x14ac:dyDescent="0.15">
      <c r="A119" s="11" t="s">
        <v>461</v>
      </c>
      <c r="B119" s="11" t="s">
        <v>457</v>
      </c>
      <c r="C119" s="12">
        <v>44488</v>
      </c>
      <c r="D119" s="11" t="s">
        <v>462</v>
      </c>
      <c r="E119" s="13" t="s">
        <v>463</v>
      </c>
      <c r="F119" s="14" t="s">
        <v>464</v>
      </c>
      <c r="G119" s="15">
        <v>3355000</v>
      </c>
      <c r="H119" s="15">
        <v>3355000</v>
      </c>
      <c r="I119" s="16">
        <v>1</v>
      </c>
      <c r="J119" s="17"/>
      <c r="K119" s="11"/>
    </row>
    <row r="120" spans="1:11" s="1" customFormat="1" ht="148.5" x14ac:dyDescent="0.15">
      <c r="A120" s="11" t="s">
        <v>465</v>
      </c>
      <c r="B120" s="11" t="s">
        <v>457</v>
      </c>
      <c r="C120" s="12">
        <v>44491</v>
      </c>
      <c r="D120" s="11" t="s">
        <v>462</v>
      </c>
      <c r="E120" s="13" t="s">
        <v>463</v>
      </c>
      <c r="F120" s="14" t="s">
        <v>466</v>
      </c>
      <c r="G120" s="15">
        <v>2992000</v>
      </c>
      <c r="H120" s="15">
        <v>2992000</v>
      </c>
      <c r="I120" s="16">
        <v>1</v>
      </c>
      <c r="J120" s="17"/>
      <c r="K120" s="11"/>
    </row>
    <row r="121" spans="1:11" s="1" customFormat="1" ht="148.5" x14ac:dyDescent="0.15">
      <c r="A121" s="11" t="s">
        <v>467</v>
      </c>
      <c r="B121" s="11" t="s">
        <v>468</v>
      </c>
      <c r="C121" s="12">
        <v>44466</v>
      </c>
      <c r="D121" s="11" t="s">
        <v>469</v>
      </c>
      <c r="E121" s="13" t="s">
        <v>470</v>
      </c>
      <c r="F121" s="14" t="s">
        <v>471</v>
      </c>
      <c r="G121" s="15">
        <v>345400</v>
      </c>
      <c r="H121" s="15">
        <v>345400</v>
      </c>
      <c r="I121" s="16">
        <v>1</v>
      </c>
      <c r="J121" s="17"/>
      <c r="K121" s="11" t="s">
        <v>486</v>
      </c>
    </row>
    <row r="122" spans="1:11" s="1" customFormat="1" ht="189" x14ac:dyDescent="0.15">
      <c r="A122" s="29" t="s">
        <v>473</v>
      </c>
      <c r="B122" s="11" t="s">
        <v>474</v>
      </c>
      <c r="C122" s="12">
        <v>44327</v>
      </c>
      <c r="D122" s="11" t="s">
        <v>475</v>
      </c>
      <c r="E122" s="13" t="s">
        <v>26</v>
      </c>
      <c r="F122" s="14" t="s">
        <v>476</v>
      </c>
      <c r="G122" s="26">
        <v>345400</v>
      </c>
      <c r="H122" s="26">
        <v>345400</v>
      </c>
      <c r="I122" s="27">
        <v>1</v>
      </c>
      <c r="J122" s="17"/>
      <c r="K122" s="11" t="s">
        <v>487</v>
      </c>
    </row>
    <row r="123" spans="1:11" s="1" customFormat="1" ht="189" x14ac:dyDescent="0.15">
      <c r="A123" s="29" t="s">
        <v>477</v>
      </c>
      <c r="B123" s="11" t="s">
        <v>52</v>
      </c>
      <c r="C123" s="12">
        <v>44287</v>
      </c>
      <c r="D123" s="11" t="s">
        <v>478</v>
      </c>
      <c r="E123" s="13" t="s">
        <v>479</v>
      </c>
      <c r="F123" s="14" t="s">
        <v>480</v>
      </c>
      <c r="G123" s="37">
        <v>931</v>
      </c>
      <c r="H123" s="26">
        <v>931</v>
      </c>
      <c r="I123" s="27">
        <v>1</v>
      </c>
      <c r="J123" s="17"/>
      <c r="K123" s="11" t="s">
        <v>488</v>
      </c>
    </row>
    <row r="124" spans="1:11" s="1" customFormat="1" ht="297" x14ac:dyDescent="0.15">
      <c r="A124" s="29" t="s">
        <v>481</v>
      </c>
      <c r="B124" s="11" t="s">
        <v>52</v>
      </c>
      <c r="C124" s="12">
        <v>44287</v>
      </c>
      <c r="D124" s="11" t="s">
        <v>482</v>
      </c>
      <c r="E124" s="13" t="s">
        <v>483</v>
      </c>
      <c r="F124" s="14" t="s">
        <v>484</v>
      </c>
      <c r="G124" s="26">
        <v>2200</v>
      </c>
      <c r="H124" s="26">
        <v>2200</v>
      </c>
      <c r="I124" s="27">
        <v>1</v>
      </c>
      <c r="J124" s="17"/>
      <c r="K124" s="11" t="s">
        <v>489</v>
      </c>
    </row>
    <row r="125" spans="1:11" s="1" customFormat="1" ht="175.5" x14ac:dyDescent="0.15">
      <c r="A125" s="11" t="s">
        <v>490</v>
      </c>
      <c r="B125" s="11" t="s">
        <v>52</v>
      </c>
      <c r="C125" s="12">
        <v>44501</v>
      </c>
      <c r="D125" s="11" t="s">
        <v>376</v>
      </c>
      <c r="E125" s="13" t="s">
        <v>377</v>
      </c>
      <c r="F125" s="14" t="s">
        <v>541</v>
      </c>
      <c r="G125" s="15">
        <v>13336180</v>
      </c>
      <c r="H125" s="15">
        <v>13200000</v>
      </c>
      <c r="I125" s="16">
        <v>0.98970000000000002</v>
      </c>
      <c r="J125" s="17"/>
      <c r="K125" s="11"/>
    </row>
    <row r="126" spans="1:11" s="1" customFormat="1" ht="135" x14ac:dyDescent="0.15">
      <c r="A126" s="11" t="s">
        <v>491</v>
      </c>
      <c r="B126" s="11" t="s">
        <v>52</v>
      </c>
      <c r="C126" s="12">
        <v>44529</v>
      </c>
      <c r="D126" s="11" t="s">
        <v>492</v>
      </c>
      <c r="E126" s="13" t="s">
        <v>493</v>
      </c>
      <c r="F126" s="14" t="s">
        <v>494</v>
      </c>
      <c r="G126" s="15">
        <v>1606000</v>
      </c>
      <c r="H126" s="15">
        <v>1606000</v>
      </c>
      <c r="I126" s="16">
        <v>1</v>
      </c>
      <c r="J126" s="17"/>
      <c r="K126" s="11"/>
    </row>
    <row r="127" spans="1:11" s="1" customFormat="1" ht="135" x14ac:dyDescent="0.15">
      <c r="A127" s="11" t="s">
        <v>495</v>
      </c>
      <c r="B127" s="11" t="s">
        <v>52</v>
      </c>
      <c r="C127" s="12">
        <v>44529</v>
      </c>
      <c r="D127" s="11" t="s">
        <v>496</v>
      </c>
      <c r="E127" s="13" t="s">
        <v>497</v>
      </c>
      <c r="F127" s="14" t="s">
        <v>498</v>
      </c>
      <c r="G127" s="15">
        <v>7612000</v>
      </c>
      <c r="H127" s="15">
        <v>7612000</v>
      </c>
      <c r="I127" s="16">
        <v>1</v>
      </c>
      <c r="J127" s="17"/>
      <c r="K127" s="11"/>
    </row>
    <row r="128" spans="1:11" s="1" customFormat="1" ht="135" x14ac:dyDescent="0.15">
      <c r="A128" s="11" t="s">
        <v>499</v>
      </c>
      <c r="B128" s="11" t="s">
        <v>52</v>
      </c>
      <c r="C128" s="12">
        <v>44529</v>
      </c>
      <c r="D128" s="11" t="s">
        <v>500</v>
      </c>
      <c r="E128" s="13" t="s">
        <v>501</v>
      </c>
      <c r="F128" s="14" t="s">
        <v>502</v>
      </c>
      <c r="G128" s="15">
        <v>2013000</v>
      </c>
      <c r="H128" s="15">
        <v>1936000</v>
      </c>
      <c r="I128" s="16">
        <v>0.9617</v>
      </c>
      <c r="J128" s="17"/>
      <c r="K128" s="11"/>
    </row>
    <row r="129" spans="1:11" s="1" customFormat="1" ht="135" x14ac:dyDescent="0.15">
      <c r="A129" s="11" t="s">
        <v>503</v>
      </c>
      <c r="B129" s="11" t="s">
        <v>52</v>
      </c>
      <c r="C129" s="12">
        <v>44529</v>
      </c>
      <c r="D129" s="11" t="s">
        <v>504</v>
      </c>
      <c r="E129" s="13" t="s">
        <v>505</v>
      </c>
      <c r="F129" s="14" t="s">
        <v>506</v>
      </c>
      <c r="G129" s="15">
        <v>6479000</v>
      </c>
      <c r="H129" s="15">
        <v>6380000</v>
      </c>
      <c r="I129" s="16">
        <v>0.98470000000000002</v>
      </c>
      <c r="J129" s="17"/>
      <c r="K129" s="11"/>
    </row>
    <row r="130" spans="1:11" s="1" customFormat="1" ht="135" x14ac:dyDescent="0.15">
      <c r="A130" s="11" t="s">
        <v>507</v>
      </c>
      <c r="B130" s="11" t="s">
        <v>52</v>
      </c>
      <c r="C130" s="12">
        <v>44529</v>
      </c>
      <c r="D130" s="11" t="s">
        <v>508</v>
      </c>
      <c r="E130" s="13" t="s">
        <v>509</v>
      </c>
      <c r="F130" s="14" t="s">
        <v>510</v>
      </c>
      <c r="G130" s="15">
        <v>1980000</v>
      </c>
      <c r="H130" s="15">
        <v>1980000</v>
      </c>
      <c r="I130" s="16">
        <v>1</v>
      </c>
      <c r="J130" s="17"/>
      <c r="K130" s="11"/>
    </row>
    <row r="131" spans="1:11" s="1" customFormat="1" ht="243" x14ac:dyDescent="0.15">
      <c r="A131" s="11" t="s">
        <v>511</v>
      </c>
      <c r="B131" s="11" t="s">
        <v>104</v>
      </c>
      <c r="C131" s="12">
        <v>44522</v>
      </c>
      <c r="D131" s="11" t="s">
        <v>512</v>
      </c>
      <c r="E131" s="13" t="s">
        <v>149</v>
      </c>
      <c r="F131" s="14" t="s">
        <v>513</v>
      </c>
      <c r="G131" s="15">
        <v>1122000</v>
      </c>
      <c r="H131" s="15">
        <v>1122000</v>
      </c>
      <c r="I131" s="16">
        <v>1</v>
      </c>
      <c r="J131" s="17"/>
      <c r="K131" s="11"/>
    </row>
    <row r="132" spans="1:11" s="1" customFormat="1" ht="135" x14ac:dyDescent="0.15">
      <c r="A132" s="11" t="s">
        <v>514</v>
      </c>
      <c r="B132" s="11" t="s">
        <v>33</v>
      </c>
      <c r="C132" s="12">
        <v>44512</v>
      </c>
      <c r="D132" s="11" t="s">
        <v>34</v>
      </c>
      <c r="E132" s="13" t="s">
        <v>515</v>
      </c>
      <c r="F132" s="14" t="s">
        <v>516</v>
      </c>
      <c r="G132" s="15">
        <v>1152644</v>
      </c>
      <c r="H132" s="15">
        <v>1152644</v>
      </c>
      <c r="I132" s="16">
        <v>1</v>
      </c>
      <c r="J132" s="17"/>
      <c r="K132" s="11"/>
    </row>
    <row r="133" spans="1:11" s="1" customFormat="1" ht="135" x14ac:dyDescent="0.15">
      <c r="A133" s="11" t="s">
        <v>517</v>
      </c>
      <c r="B133" s="11" t="s">
        <v>51</v>
      </c>
      <c r="C133" s="12">
        <v>44530</v>
      </c>
      <c r="D133" s="11" t="s">
        <v>518</v>
      </c>
      <c r="E133" s="13" t="s">
        <v>519</v>
      </c>
      <c r="F133" s="14" t="s">
        <v>520</v>
      </c>
      <c r="G133" s="36" t="s">
        <v>255</v>
      </c>
      <c r="H133" s="15">
        <v>1801566</v>
      </c>
      <c r="I133" s="36" t="s">
        <v>255</v>
      </c>
      <c r="J133" s="17"/>
      <c r="K133" s="11"/>
    </row>
    <row r="134" spans="1:11" s="1" customFormat="1" ht="202.5" x14ac:dyDescent="0.15">
      <c r="A134" s="11" t="s">
        <v>521</v>
      </c>
      <c r="B134" s="11" t="s">
        <v>193</v>
      </c>
      <c r="C134" s="12">
        <v>44524</v>
      </c>
      <c r="D134" s="11" t="s">
        <v>522</v>
      </c>
      <c r="E134" s="13" t="s">
        <v>413</v>
      </c>
      <c r="F134" s="14" t="s">
        <v>523</v>
      </c>
      <c r="G134" s="15">
        <v>1656600</v>
      </c>
      <c r="H134" s="15">
        <v>1656600</v>
      </c>
      <c r="I134" s="16">
        <v>1</v>
      </c>
      <c r="J134" s="17"/>
      <c r="K134" s="11"/>
    </row>
    <row r="135" spans="1:11" s="1" customFormat="1" ht="310.5" x14ac:dyDescent="0.15">
      <c r="A135" s="29" t="s">
        <v>524</v>
      </c>
      <c r="B135" s="29" t="s">
        <v>52</v>
      </c>
      <c r="C135" s="12">
        <v>44536</v>
      </c>
      <c r="D135" s="11" t="s">
        <v>525</v>
      </c>
      <c r="E135" s="13" t="s">
        <v>526</v>
      </c>
      <c r="F135" s="14" t="s">
        <v>527</v>
      </c>
      <c r="G135" s="15">
        <v>1091915</v>
      </c>
      <c r="H135" s="15">
        <v>1091915</v>
      </c>
      <c r="I135" s="16">
        <v>1</v>
      </c>
      <c r="J135" s="17"/>
      <c r="K135" s="11"/>
    </row>
    <row r="136" spans="1:11" s="1" customFormat="1" ht="351" x14ac:dyDescent="0.15">
      <c r="A136" s="29" t="s">
        <v>528</v>
      </c>
      <c r="B136" s="29" t="s">
        <v>104</v>
      </c>
      <c r="C136" s="12">
        <v>44546</v>
      </c>
      <c r="D136" s="11" t="s">
        <v>529</v>
      </c>
      <c r="E136" s="13" t="s">
        <v>530</v>
      </c>
      <c r="F136" s="14" t="s">
        <v>531</v>
      </c>
      <c r="G136" s="15">
        <v>13915000</v>
      </c>
      <c r="H136" s="15">
        <v>13915000</v>
      </c>
      <c r="I136" s="16">
        <v>1</v>
      </c>
      <c r="J136" s="17"/>
      <c r="K136" s="11"/>
    </row>
    <row r="137" spans="1:11" s="1" customFormat="1" ht="270" x14ac:dyDescent="0.15">
      <c r="A137" s="29" t="s">
        <v>532</v>
      </c>
      <c r="B137" s="29" t="s">
        <v>104</v>
      </c>
      <c r="C137" s="12">
        <v>44546</v>
      </c>
      <c r="D137" s="11" t="s">
        <v>283</v>
      </c>
      <c r="E137" s="13" t="s">
        <v>284</v>
      </c>
      <c r="F137" s="14" t="s">
        <v>533</v>
      </c>
      <c r="G137" s="15">
        <v>14960000</v>
      </c>
      <c r="H137" s="15">
        <v>14960000</v>
      </c>
      <c r="I137" s="16">
        <v>1</v>
      </c>
      <c r="J137" s="17"/>
      <c r="K137" s="11"/>
    </row>
    <row r="138" spans="1:11" s="1" customFormat="1" ht="135" x14ac:dyDescent="0.15">
      <c r="A138" s="29" t="s">
        <v>534</v>
      </c>
      <c r="B138" s="11" t="s">
        <v>51</v>
      </c>
      <c r="C138" s="12">
        <v>44588</v>
      </c>
      <c r="D138" s="11" t="s">
        <v>535</v>
      </c>
      <c r="E138" s="13" t="s">
        <v>165</v>
      </c>
      <c r="F138" s="14" t="s">
        <v>536</v>
      </c>
      <c r="G138" s="36" t="s">
        <v>255</v>
      </c>
      <c r="H138" s="15">
        <v>7147800</v>
      </c>
      <c r="I138" s="36" t="s">
        <v>255</v>
      </c>
      <c r="J138" s="17"/>
      <c r="K138" s="11"/>
    </row>
    <row r="139" spans="1:11" s="1" customFormat="1" ht="202.5" x14ac:dyDescent="0.15">
      <c r="A139" s="29" t="s">
        <v>537</v>
      </c>
      <c r="B139" s="11" t="s">
        <v>457</v>
      </c>
      <c r="C139" s="12">
        <v>44582</v>
      </c>
      <c r="D139" s="11" t="s">
        <v>538</v>
      </c>
      <c r="E139" s="13" t="s">
        <v>459</v>
      </c>
      <c r="F139" s="14" t="s">
        <v>539</v>
      </c>
      <c r="G139" s="15">
        <v>1499850</v>
      </c>
      <c r="H139" s="15">
        <v>1499850</v>
      </c>
      <c r="I139" s="16">
        <v>1</v>
      </c>
      <c r="J139" s="17"/>
      <c r="K139" s="11"/>
    </row>
    <row r="140" spans="1:11" s="1" customFormat="1" ht="189" x14ac:dyDescent="0.15">
      <c r="A140" s="29" t="s">
        <v>542</v>
      </c>
      <c r="B140" s="11" t="s">
        <v>106</v>
      </c>
      <c r="C140" s="12">
        <v>44651</v>
      </c>
      <c r="D140" s="11" t="s">
        <v>397</v>
      </c>
      <c r="E140" s="13" t="s">
        <v>165</v>
      </c>
      <c r="F140" s="19" t="s">
        <v>543</v>
      </c>
      <c r="G140" s="36" t="s">
        <v>255</v>
      </c>
      <c r="H140" s="15">
        <v>85576700</v>
      </c>
      <c r="I140" s="30" t="s">
        <v>26</v>
      </c>
      <c r="J140" s="17"/>
      <c r="K140" s="11"/>
    </row>
    <row r="141" spans="1:11" s="1" customFormat="1" ht="189" x14ac:dyDescent="0.15">
      <c r="A141" s="29" t="s">
        <v>544</v>
      </c>
      <c r="B141" s="11" t="s">
        <v>106</v>
      </c>
      <c r="C141" s="12">
        <v>44651</v>
      </c>
      <c r="D141" s="11" t="s">
        <v>397</v>
      </c>
      <c r="E141" s="13" t="s">
        <v>165</v>
      </c>
      <c r="F141" s="19" t="s">
        <v>543</v>
      </c>
      <c r="G141" s="36" t="s">
        <v>255</v>
      </c>
      <c r="H141" s="15">
        <v>146614600</v>
      </c>
      <c r="I141" s="30" t="s">
        <v>26</v>
      </c>
      <c r="J141" s="17"/>
      <c r="K141" s="11"/>
    </row>
    <row r="142" spans="1:11" s="1" customFormat="1" ht="189" x14ac:dyDescent="0.15">
      <c r="A142" s="29" t="s">
        <v>545</v>
      </c>
      <c r="B142" s="11" t="s">
        <v>106</v>
      </c>
      <c r="C142" s="12">
        <v>44651</v>
      </c>
      <c r="D142" s="11" t="s">
        <v>397</v>
      </c>
      <c r="E142" s="13" t="s">
        <v>165</v>
      </c>
      <c r="F142" s="19" t="s">
        <v>546</v>
      </c>
      <c r="G142" s="36" t="s">
        <v>255</v>
      </c>
      <c r="H142" s="15">
        <v>24241800</v>
      </c>
      <c r="I142" s="30" t="s">
        <v>26</v>
      </c>
      <c r="J142" s="17"/>
      <c r="K142" s="11"/>
    </row>
    <row r="143" spans="1:11" s="1" customFormat="1" ht="229.5" x14ac:dyDescent="0.15">
      <c r="A143" s="29" t="s">
        <v>547</v>
      </c>
      <c r="B143" s="11" t="s">
        <v>120</v>
      </c>
      <c r="C143" s="12">
        <v>44649</v>
      </c>
      <c r="D143" s="11" t="s">
        <v>548</v>
      </c>
      <c r="E143" s="13" t="s">
        <v>165</v>
      </c>
      <c r="F143" s="14" t="s">
        <v>549</v>
      </c>
      <c r="G143" s="15">
        <v>2601500</v>
      </c>
      <c r="H143" s="15">
        <v>2601500</v>
      </c>
      <c r="I143" s="16">
        <v>1</v>
      </c>
      <c r="J143" s="17"/>
      <c r="K143" s="11"/>
    </row>
    <row r="144" spans="1:11" s="1" customFormat="1" ht="229.5" x14ac:dyDescent="0.15">
      <c r="A144" s="29" t="s">
        <v>550</v>
      </c>
      <c r="B144" s="11" t="s">
        <v>120</v>
      </c>
      <c r="C144" s="12">
        <v>44649</v>
      </c>
      <c r="D144" s="11" t="s">
        <v>174</v>
      </c>
      <c r="E144" s="13" t="s">
        <v>165</v>
      </c>
      <c r="F144" s="14" t="s">
        <v>551</v>
      </c>
      <c r="G144" s="15">
        <v>15479200</v>
      </c>
      <c r="H144" s="15">
        <v>15479200</v>
      </c>
      <c r="I144" s="16">
        <v>1</v>
      </c>
      <c r="J144" s="17"/>
      <c r="K144" s="11"/>
    </row>
    <row r="145" spans="1:11" s="1" customFormat="1" ht="135" x14ac:dyDescent="0.15">
      <c r="A145" s="29" t="s">
        <v>552</v>
      </c>
      <c r="B145" s="11" t="s">
        <v>553</v>
      </c>
      <c r="C145" s="12">
        <v>44621</v>
      </c>
      <c r="D145" s="11" t="s">
        <v>535</v>
      </c>
      <c r="E145" s="13" t="s">
        <v>165</v>
      </c>
      <c r="F145" s="14" t="s">
        <v>554</v>
      </c>
      <c r="G145" s="36" t="s">
        <v>255</v>
      </c>
      <c r="H145" s="15">
        <v>2563000</v>
      </c>
      <c r="I145" s="30" t="s">
        <v>26</v>
      </c>
      <c r="J145" s="17"/>
      <c r="K145" s="11"/>
    </row>
    <row r="146" spans="1:11" s="1" customFormat="1" ht="135" x14ac:dyDescent="0.15">
      <c r="A146" s="29" t="s">
        <v>555</v>
      </c>
      <c r="B146" s="11" t="s">
        <v>553</v>
      </c>
      <c r="C146" s="12">
        <v>44650</v>
      </c>
      <c r="D146" s="11" t="s">
        <v>535</v>
      </c>
      <c r="E146" s="13" t="s">
        <v>165</v>
      </c>
      <c r="F146" s="14" t="s">
        <v>556</v>
      </c>
      <c r="G146" s="36" t="s">
        <v>255</v>
      </c>
      <c r="H146" s="15">
        <v>129984800</v>
      </c>
      <c r="I146" s="30" t="s">
        <v>26</v>
      </c>
      <c r="J146" s="17"/>
      <c r="K146" s="11"/>
    </row>
    <row r="147" spans="1:11" s="1" customFormat="1" ht="11.25" x14ac:dyDescent="0.15">
      <c r="F147" s="10"/>
    </row>
    <row r="148" spans="1:11" s="1" customFormat="1" ht="11.25" x14ac:dyDescent="0.15">
      <c r="F148" s="10"/>
    </row>
    <row r="149" spans="1:11" s="1" customFormat="1" ht="11.25" x14ac:dyDescent="0.15">
      <c r="F149" s="10"/>
    </row>
    <row r="150" spans="1:11" s="1" customFormat="1" ht="11.25" x14ac:dyDescent="0.15">
      <c r="F150" s="10"/>
    </row>
    <row r="151" spans="1:11" s="1" customFormat="1" ht="11.25" x14ac:dyDescent="0.15">
      <c r="F151" s="10"/>
    </row>
    <row r="152" spans="1:11" s="1" customFormat="1" ht="11.25" x14ac:dyDescent="0.15">
      <c r="F152" s="10"/>
    </row>
    <row r="153" spans="1:11" s="1" customFormat="1" ht="11.25" x14ac:dyDescent="0.15">
      <c r="F153" s="10"/>
    </row>
    <row r="154" spans="1:11" s="1" customFormat="1" ht="11.25" x14ac:dyDescent="0.15">
      <c r="F154" s="10"/>
    </row>
    <row r="155" spans="1:11" s="1" customFormat="1" ht="11.25" x14ac:dyDescent="0.15">
      <c r="F155" s="10"/>
    </row>
    <row r="156" spans="1:11" s="1" customFormat="1" ht="11.25" x14ac:dyDescent="0.15">
      <c r="F156" s="10"/>
    </row>
    <row r="157" spans="1:11" s="1" customFormat="1" ht="11.25" x14ac:dyDescent="0.15">
      <c r="F157" s="10"/>
    </row>
    <row r="158" spans="1:11" s="1" customFormat="1" ht="11.25" x14ac:dyDescent="0.15">
      <c r="F158" s="10"/>
    </row>
    <row r="159" spans="1:11" s="1" customFormat="1" ht="11.25" x14ac:dyDescent="0.15">
      <c r="F159" s="10"/>
    </row>
    <row r="160" spans="1:11" s="1" customFormat="1" ht="11.25" x14ac:dyDescent="0.15">
      <c r="F160" s="10"/>
    </row>
    <row r="161" spans="6:6" s="1" customFormat="1" ht="11.25" x14ac:dyDescent="0.15">
      <c r="F161" s="10"/>
    </row>
    <row r="162" spans="6:6" s="1" customFormat="1" ht="11.25" x14ac:dyDescent="0.15">
      <c r="F162" s="10"/>
    </row>
    <row r="163" spans="6:6" s="1" customFormat="1" ht="11.25" x14ac:dyDescent="0.15">
      <c r="F163" s="10"/>
    </row>
    <row r="164" spans="6:6" s="1" customFormat="1" ht="11.25" x14ac:dyDescent="0.15">
      <c r="F164" s="10"/>
    </row>
    <row r="165" spans="6:6" s="1" customFormat="1" ht="11.25" x14ac:dyDescent="0.15">
      <c r="F165" s="10"/>
    </row>
    <row r="166" spans="6:6" s="1" customFormat="1" ht="11.25" x14ac:dyDescent="0.15">
      <c r="F166" s="10"/>
    </row>
    <row r="167" spans="6:6" s="1" customFormat="1" ht="11.25" x14ac:dyDescent="0.15">
      <c r="F167" s="10"/>
    </row>
    <row r="168" spans="6:6" s="1" customFormat="1" ht="11.25" x14ac:dyDescent="0.15">
      <c r="F168" s="10"/>
    </row>
    <row r="169" spans="6:6" s="1" customFormat="1" ht="11.25" x14ac:dyDescent="0.15">
      <c r="F169" s="10"/>
    </row>
    <row r="170" spans="6:6" s="1" customFormat="1" ht="11.25" x14ac:dyDescent="0.15">
      <c r="F170" s="10"/>
    </row>
    <row r="171" spans="6:6" s="1" customFormat="1" ht="11.25" x14ac:dyDescent="0.15">
      <c r="F171" s="10"/>
    </row>
    <row r="172" spans="6:6" s="1" customFormat="1" ht="11.25" x14ac:dyDescent="0.15">
      <c r="F172" s="10"/>
    </row>
    <row r="173" spans="6:6" s="1" customFormat="1" ht="11.25" x14ac:dyDescent="0.15">
      <c r="F173" s="10"/>
    </row>
    <row r="174" spans="6:6" s="1" customFormat="1" ht="11.25" x14ac:dyDescent="0.15">
      <c r="F174" s="10"/>
    </row>
    <row r="175" spans="6:6" s="1" customFormat="1" ht="11.25" x14ac:dyDescent="0.15">
      <c r="F175" s="10"/>
    </row>
    <row r="176" spans="6:6" s="1" customFormat="1" ht="11.25" x14ac:dyDescent="0.15">
      <c r="F176" s="10"/>
    </row>
    <row r="177" spans="6:6" s="1" customFormat="1" ht="11.25" x14ac:dyDescent="0.15">
      <c r="F177" s="10"/>
    </row>
    <row r="178" spans="6:6" s="1" customFormat="1" ht="11.25" x14ac:dyDescent="0.15">
      <c r="F178" s="10"/>
    </row>
    <row r="179" spans="6:6" s="1" customFormat="1" ht="11.25" x14ac:dyDescent="0.15">
      <c r="F179" s="10"/>
    </row>
    <row r="180" spans="6:6" s="1" customFormat="1" ht="11.25" x14ac:dyDescent="0.15">
      <c r="F180" s="10"/>
    </row>
    <row r="181" spans="6:6" s="1" customFormat="1" ht="11.25" x14ac:dyDescent="0.15">
      <c r="F181" s="10"/>
    </row>
    <row r="182" spans="6:6" s="1" customFormat="1" ht="11.25" x14ac:dyDescent="0.15">
      <c r="F182" s="10"/>
    </row>
    <row r="183" spans="6:6" s="1" customFormat="1" ht="11.25" x14ac:dyDescent="0.15">
      <c r="F183" s="10"/>
    </row>
    <row r="184" spans="6:6" s="1" customFormat="1" ht="11.25" x14ac:dyDescent="0.15">
      <c r="F184" s="10"/>
    </row>
    <row r="185" spans="6:6" s="1" customFormat="1" ht="11.25" x14ac:dyDescent="0.15">
      <c r="F185" s="10"/>
    </row>
    <row r="186" spans="6:6" s="1" customFormat="1" ht="11.25" x14ac:dyDescent="0.15">
      <c r="F186" s="10"/>
    </row>
    <row r="187" spans="6:6" s="1" customFormat="1" ht="11.25" x14ac:dyDescent="0.15">
      <c r="F187" s="10"/>
    </row>
    <row r="188" spans="6:6" s="1" customFormat="1" ht="11.25" x14ac:dyDescent="0.15">
      <c r="F188" s="10"/>
    </row>
    <row r="189" spans="6:6" s="1" customFormat="1" ht="11.25" x14ac:dyDescent="0.15">
      <c r="F189" s="10"/>
    </row>
    <row r="190" spans="6:6" s="1" customFormat="1" ht="11.25" x14ac:dyDescent="0.15">
      <c r="F190" s="10"/>
    </row>
    <row r="191" spans="6:6" s="1" customFormat="1" ht="11.25" x14ac:dyDescent="0.15">
      <c r="F191" s="10"/>
    </row>
    <row r="192" spans="6:6" s="1" customFormat="1" ht="11.25" x14ac:dyDescent="0.15">
      <c r="F192" s="10"/>
    </row>
    <row r="193" spans="6:6" s="1" customFormat="1" ht="11.25" x14ac:dyDescent="0.15">
      <c r="F193" s="10"/>
    </row>
    <row r="194" spans="6:6" s="1" customFormat="1" ht="11.25" x14ac:dyDescent="0.15">
      <c r="F194" s="10"/>
    </row>
    <row r="195" spans="6:6" s="1" customFormat="1" ht="11.25" x14ac:dyDescent="0.15">
      <c r="F195" s="10"/>
    </row>
    <row r="196" spans="6:6" s="1" customFormat="1" ht="11.25" x14ac:dyDescent="0.15">
      <c r="F196" s="10"/>
    </row>
    <row r="197" spans="6:6" s="1" customFormat="1" ht="11.25" x14ac:dyDescent="0.15">
      <c r="F197" s="10"/>
    </row>
    <row r="198" spans="6:6" s="1" customFormat="1" ht="11.25" x14ac:dyDescent="0.15">
      <c r="F198" s="10"/>
    </row>
    <row r="199" spans="6:6" s="1" customFormat="1" ht="11.25" x14ac:dyDescent="0.15">
      <c r="F199" s="10"/>
    </row>
    <row r="200" spans="6:6" s="1" customFormat="1" ht="11.25" x14ac:dyDescent="0.15">
      <c r="F200" s="10"/>
    </row>
    <row r="201" spans="6:6" s="1" customFormat="1" ht="11.25" x14ac:dyDescent="0.15">
      <c r="F201" s="10"/>
    </row>
    <row r="202" spans="6:6" s="1" customFormat="1" ht="11.25" x14ac:dyDescent="0.15">
      <c r="F202" s="10"/>
    </row>
    <row r="203" spans="6:6" s="1" customFormat="1" ht="11.25" x14ac:dyDescent="0.15">
      <c r="F203" s="10"/>
    </row>
    <row r="204" spans="6:6" s="1" customFormat="1" ht="11.25" x14ac:dyDescent="0.15">
      <c r="F204" s="10"/>
    </row>
    <row r="205" spans="6:6" s="1" customFormat="1" ht="11.25" x14ac:dyDescent="0.15">
      <c r="F205" s="10"/>
    </row>
    <row r="206" spans="6:6" s="1" customFormat="1" ht="11.25" x14ac:dyDescent="0.15">
      <c r="F206" s="10"/>
    </row>
    <row r="207" spans="6:6" s="1" customFormat="1" ht="11.25" x14ac:dyDescent="0.15">
      <c r="F207" s="10"/>
    </row>
    <row r="208" spans="6:6" s="1" customFormat="1" ht="11.25" x14ac:dyDescent="0.15">
      <c r="F208" s="10"/>
    </row>
    <row r="209" spans="6:6" s="1" customFormat="1" ht="11.25" x14ac:dyDescent="0.15">
      <c r="F209" s="10"/>
    </row>
    <row r="210" spans="6:6" s="1" customFormat="1" ht="11.25" x14ac:dyDescent="0.15">
      <c r="F210" s="10"/>
    </row>
    <row r="211" spans="6:6" s="1" customFormat="1" ht="11.25" x14ac:dyDescent="0.15">
      <c r="F211" s="10"/>
    </row>
    <row r="212" spans="6:6" s="1" customFormat="1" ht="11.25" x14ac:dyDescent="0.15">
      <c r="F212" s="10"/>
    </row>
    <row r="213" spans="6:6" s="1" customFormat="1" ht="11.25" x14ac:dyDescent="0.15">
      <c r="F213" s="10"/>
    </row>
    <row r="214" spans="6:6" s="1" customFormat="1" ht="11.25" x14ac:dyDescent="0.15">
      <c r="F214" s="10"/>
    </row>
    <row r="215" spans="6:6" s="1" customFormat="1" ht="11.25" x14ac:dyDescent="0.15">
      <c r="F215" s="10"/>
    </row>
    <row r="216" spans="6:6" s="1" customFormat="1" ht="11.25" x14ac:dyDescent="0.15">
      <c r="F216" s="10"/>
    </row>
    <row r="217" spans="6:6" s="1" customFormat="1" ht="11.25" x14ac:dyDescent="0.15">
      <c r="F217" s="10"/>
    </row>
    <row r="218" spans="6:6" s="1" customFormat="1" ht="11.25" x14ac:dyDescent="0.15">
      <c r="F218" s="10"/>
    </row>
    <row r="219" spans="6:6" s="1" customFormat="1" ht="11.25" x14ac:dyDescent="0.15">
      <c r="F219" s="10"/>
    </row>
    <row r="220" spans="6:6" s="1" customFormat="1" ht="11.25" x14ac:dyDescent="0.15">
      <c r="F220" s="10"/>
    </row>
    <row r="221" spans="6:6" s="1" customFormat="1" ht="11.25" x14ac:dyDescent="0.15">
      <c r="F221" s="10"/>
    </row>
    <row r="222" spans="6:6" s="1" customFormat="1" ht="11.25" x14ac:dyDescent="0.15">
      <c r="F222" s="10"/>
    </row>
    <row r="223" spans="6:6" s="1" customFormat="1" ht="11.25" x14ac:dyDescent="0.15">
      <c r="F223" s="10"/>
    </row>
    <row r="224" spans="6:6" s="1" customFormat="1" ht="11.25" x14ac:dyDescent="0.15">
      <c r="F224" s="10"/>
    </row>
    <row r="225" spans="6:6" s="1" customFormat="1" ht="11.25" x14ac:dyDescent="0.15">
      <c r="F225" s="10"/>
    </row>
    <row r="226" spans="6:6" s="1" customFormat="1" ht="11.25" x14ac:dyDescent="0.15">
      <c r="F226" s="10"/>
    </row>
    <row r="227" spans="6:6" s="1" customFormat="1" ht="11.25" x14ac:dyDescent="0.15">
      <c r="F227" s="10"/>
    </row>
    <row r="228" spans="6:6" s="1" customFormat="1" ht="11.25" x14ac:dyDescent="0.15">
      <c r="F228" s="10"/>
    </row>
    <row r="229" spans="6:6" s="1" customFormat="1" ht="11.25" x14ac:dyDescent="0.15">
      <c r="F229" s="10"/>
    </row>
    <row r="230" spans="6:6" s="1" customFormat="1" ht="11.25" x14ac:dyDescent="0.15">
      <c r="F230" s="10"/>
    </row>
    <row r="231" spans="6:6" s="1" customFormat="1" ht="11.25" x14ac:dyDescent="0.15">
      <c r="F231" s="10"/>
    </row>
    <row r="232" spans="6:6" s="1" customFormat="1" ht="11.25" x14ac:dyDescent="0.15">
      <c r="F232" s="10"/>
    </row>
    <row r="233" spans="6:6" s="1" customFormat="1" ht="11.25" x14ac:dyDescent="0.15">
      <c r="F233" s="10"/>
    </row>
    <row r="234" spans="6:6" s="1" customFormat="1" ht="11.25" x14ac:dyDescent="0.15">
      <c r="F234" s="10"/>
    </row>
    <row r="235" spans="6:6" s="1" customFormat="1" ht="11.25" x14ac:dyDescent="0.15">
      <c r="F235" s="10"/>
    </row>
    <row r="236" spans="6:6" s="1" customFormat="1" ht="11.25" x14ac:dyDescent="0.15">
      <c r="F236" s="10"/>
    </row>
    <row r="237" spans="6:6" s="1" customFormat="1" ht="11.25" x14ac:dyDescent="0.15">
      <c r="F237" s="10"/>
    </row>
    <row r="238" spans="6:6" s="1" customFormat="1" ht="11.25" x14ac:dyDescent="0.15">
      <c r="F238" s="10"/>
    </row>
    <row r="239" spans="6:6" s="1" customFormat="1" ht="11.25" x14ac:dyDescent="0.15">
      <c r="F239" s="10"/>
    </row>
    <row r="240" spans="6:6" s="1" customFormat="1" ht="11.25" x14ac:dyDescent="0.15">
      <c r="F240" s="10"/>
    </row>
    <row r="241" spans="6:6" s="1" customFormat="1" ht="11.25" x14ac:dyDescent="0.15">
      <c r="F241" s="10"/>
    </row>
    <row r="242" spans="6:6" s="1" customFormat="1" ht="11.25" x14ac:dyDescent="0.15">
      <c r="F242" s="10"/>
    </row>
    <row r="243" spans="6:6" s="1" customFormat="1" ht="11.25" x14ac:dyDescent="0.15">
      <c r="F243" s="10"/>
    </row>
    <row r="244" spans="6:6" s="1" customFormat="1" ht="11.25" x14ac:dyDescent="0.15">
      <c r="F244" s="10"/>
    </row>
    <row r="245" spans="6:6" s="1" customFormat="1" ht="11.25" x14ac:dyDescent="0.15">
      <c r="F245" s="10"/>
    </row>
    <row r="246" spans="6:6" s="1" customFormat="1" ht="11.25" x14ac:dyDescent="0.15">
      <c r="F246" s="10"/>
    </row>
    <row r="247" spans="6:6" s="1" customFormat="1" ht="11.25" x14ac:dyDescent="0.15">
      <c r="F247" s="10"/>
    </row>
    <row r="248" spans="6:6" s="1" customFormat="1" ht="11.25" x14ac:dyDescent="0.15">
      <c r="F248" s="10"/>
    </row>
    <row r="249" spans="6:6" s="1" customFormat="1" ht="11.25" x14ac:dyDescent="0.15">
      <c r="F249" s="10"/>
    </row>
    <row r="250" spans="6:6" s="1" customFormat="1" ht="11.25" x14ac:dyDescent="0.15">
      <c r="F250" s="10"/>
    </row>
    <row r="251" spans="6:6" s="1" customFormat="1" ht="11.25" x14ac:dyDescent="0.15">
      <c r="F251" s="10"/>
    </row>
    <row r="252" spans="6:6" s="1" customFormat="1" ht="11.25" x14ac:dyDescent="0.15">
      <c r="F252" s="10"/>
    </row>
    <row r="253" spans="6:6" s="1" customFormat="1" ht="11.25" x14ac:dyDescent="0.15">
      <c r="F253" s="10"/>
    </row>
    <row r="254" spans="6:6" s="1" customFormat="1" ht="11.25" x14ac:dyDescent="0.15">
      <c r="F254" s="10"/>
    </row>
    <row r="255" spans="6:6" s="1" customFormat="1" ht="11.25" x14ac:dyDescent="0.15">
      <c r="F255" s="10"/>
    </row>
    <row r="256" spans="6:6" s="1" customFormat="1" ht="11.25" x14ac:dyDescent="0.15">
      <c r="F256" s="10"/>
    </row>
    <row r="257" spans="6:6" s="1" customFormat="1" ht="11.25" x14ac:dyDescent="0.15">
      <c r="F257" s="10"/>
    </row>
    <row r="258" spans="6:6" s="1" customFormat="1" ht="11.25" x14ac:dyDescent="0.15">
      <c r="F258" s="10"/>
    </row>
    <row r="259" spans="6:6" s="1" customFormat="1" ht="11.25" x14ac:dyDescent="0.15">
      <c r="F259" s="10"/>
    </row>
    <row r="260" spans="6:6" s="1" customFormat="1" ht="11.25" x14ac:dyDescent="0.15">
      <c r="F260" s="10"/>
    </row>
    <row r="261" spans="6:6" s="1" customFormat="1" ht="11.25" x14ac:dyDescent="0.15">
      <c r="F261" s="10"/>
    </row>
    <row r="262" spans="6:6" s="1" customFormat="1" ht="11.25" x14ac:dyDescent="0.15">
      <c r="F262" s="10"/>
    </row>
    <row r="263" spans="6:6" s="1" customFormat="1" ht="11.25" x14ac:dyDescent="0.15">
      <c r="F263" s="10"/>
    </row>
    <row r="264" spans="6:6" s="1" customFormat="1" ht="11.25" x14ac:dyDescent="0.15">
      <c r="F264" s="10"/>
    </row>
    <row r="265" spans="6:6" s="1" customFormat="1" ht="11.25" x14ac:dyDescent="0.15">
      <c r="F265" s="10"/>
    </row>
    <row r="266" spans="6:6" s="1" customFormat="1" ht="11.25" x14ac:dyDescent="0.15">
      <c r="F266" s="10"/>
    </row>
    <row r="267" spans="6:6" s="1" customFormat="1" ht="11.25" x14ac:dyDescent="0.15">
      <c r="F267" s="10"/>
    </row>
    <row r="268" spans="6:6" s="1" customFormat="1" ht="11.25" x14ac:dyDescent="0.15">
      <c r="F268" s="10"/>
    </row>
    <row r="269" spans="6:6" s="1" customFormat="1" ht="11.25" x14ac:dyDescent="0.15">
      <c r="F269" s="10"/>
    </row>
    <row r="270" spans="6:6" s="1" customFormat="1" ht="11.25" x14ac:dyDescent="0.15">
      <c r="F270" s="10"/>
    </row>
    <row r="271" spans="6:6" s="1" customFormat="1" ht="11.25" x14ac:dyDescent="0.15">
      <c r="F271" s="10"/>
    </row>
    <row r="272" spans="6:6" s="1" customFormat="1" ht="11.25" x14ac:dyDescent="0.15">
      <c r="F272" s="10"/>
    </row>
    <row r="273" spans="6:6" s="1" customFormat="1" ht="11.25" x14ac:dyDescent="0.15">
      <c r="F273" s="10"/>
    </row>
    <row r="274" spans="6:6" s="1" customFormat="1" ht="11.25" x14ac:dyDescent="0.15">
      <c r="F274" s="10"/>
    </row>
    <row r="275" spans="6:6" s="1" customFormat="1" ht="11.25" x14ac:dyDescent="0.15">
      <c r="F275" s="10"/>
    </row>
    <row r="276" spans="6:6" s="1" customFormat="1" ht="11.25" x14ac:dyDescent="0.15">
      <c r="F276" s="10"/>
    </row>
    <row r="277" spans="6:6" s="1" customFormat="1" ht="11.25" x14ac:dyDescent="0.15">
      <c r="F277" s="10"/>
    </row>
    <row r="278" spans="6:6" s="1" customFormat="1" ht="11.25" x14ac:dyDescent="0.15">
      <c r="F278" s="10"/>
    </row>
    <row r="279" spans="6:6" s="1" customFormat="1" ht="11.25" x14ac:dyDescent="0.15">
      <c r="F279" s="10"/>
    </row>
    <row r="280" spans="6:6" s="1" customFormat="1" ht="11.25" x14ac:dyDescent="0.15">
      <c r="F280" s="10"/>
    </row>
    <row r="281" spans="6:6" s="1" customFormat="1" ht="11.25" x14ac:dyDescent="0.15">
      <c r="F281" s="10"/>
    </row>
    <row r="282" spans="6:6" s="1" customFormat="1" ht="11.25" x14ac:dyDescent="0.15">
      <c r="F282" s="10"/>
    </row>
    <row r="283" spans="6:6" s="1" customFormat="1" ht="11.25" x14ac:dyDescent="0.15">
      <c r="F283" s="10"/>
    </row>
    <row r="284" spans="6:6" s="1" customFormat="1" ht="11.25" x14ac:dyDescent="0.15">
      <c r="F284" s="10"/>
    </row>
    <row r="285" spans="6:6" s="1" customFormat="1" ht="11.25" x14ac:dyDescent="0.15">
      <c r="F285" s="10"/>
    </row>
    <row r="286" spans="6:6" s="1" customFormat="1" ht="11.25" x14ac:dyDescent="0.15">
      <c r="F286" s="10"/>
    </row>
    <row r="287" spans="6:6" s="1" customFormat="1" ht="11.25" x14ac:dyDescent="0.15">
      <c r="F287" s="10"/>
    </row>
    <row r="288" spans="6:6" s="1" customFormat="1" ht="11.25" x14ac:dyDescent="0.15">
      <c r="F288" s="10"/>
    </row>
    <row r="289" spans="6:6" s="1" customFormat="1" ht="11.25" x14ac:dyDescent="0.15">
      <c r="F289" s="10"/>
    </row>
    <row r="290" spans="6:6" s="1" customFormat="1" ht="11.25" x14ac:dyDescent="0.15">
      <c r="F290" s="10"/>
    </row>
    <row r="291" spans="6:6" s="1" customFormat="1" ht="11.25" x14ac:dyDescent="0.15">
      <c r="F291" s="10"/>
    </row>
    <row r="292" spans="6:6" s="1" customFormat="1" ht="11.25" x14ac:dyDescent="0.15">
      <c r="F292" s="10"/>
    </row>
    <row r="293" spans="6:6" s="1" customFormat="1" ht="11.25" x14ac:dyDescent="0.15">
      <c r="F293" s="10"/>
    </row>
    <row r="294" spans="6:6" s="1" customFormat="1" ht="11.25" x14ac:dyDescent="0.15">
      <c r="F294" s="10"/>
    </row>
    <row r="295" spans="6:6" s="1" customFormat="1" ht="11.25" x14ac:dyDescent="0.15">
      <c r="F295" s="10"/>
    </row>
    <row r="296" spans="6:6" s="1" customFormat="1" ht="11.25" x14ac:dyDescent="0.15">
      <c r="F296" s="10"/>
    </row>
    <row r="297" spans="6:6" s="1" customFormat="1" ht="11.25" x14ac:dyDescent="0.15">
      <c r="F297" s="10"/>
    </row>
    <row r="298" spans="6:6" s="1" customFormat="1" ht="11.25" x14ac:dyDescent="0.15">
      <c r="F298" s="10"/>
    </row>
    <row r="299" spans="6:6" s="1" customFormat="1" ht="11.25" x14ac:dyDescent="0.15">
      <c r="F299" s="10"/>
    </row>
    <row r="300" spans="6:6" s="1" customFormat="1" ht="11.25" x14ac:dyDescent="0.15">
      <c r="F300" s="10"/>
    </row>
    <row r="301" spans="6:6" s="1" customFormat="1" ht="11.25" x14ac:dyDescent="0.15">
      <c r="F301" s="10"/>
    </row>
    <row r="302" spans="6:6" s="1" customFormat="1" ht="11.25" x14ac:dyDescent="0.15">
      <c r="F302" s="10"/>
    </row>
    <row r="303" spans="6:6" s="1" customFormat="1" ht="11.25" x14ac:dyDescent="0.15">
      <c r="F303" s="10"/>
    </row>
    <row r="304" spans="6:6" s="1" customFormat="1" ht="11.25" x14ac:dyDescent="0.15">
      <c r="F304" s="10"/>
    </row>
    <row r="305" spans="6:6" s="1" customFormat="1" ht="11.25" x14ac:dyDescent="0.15">
      <c r="F305" s="10"/>
    </row>
    <row r="306" spans="6:6" s="1" customFormat="1" ht="11.25" x14ac:dyDescent="0.15">
      <c r="F306" s="10"/>
    </row>
    <row r="307" spans="6:6" s="1" customFormat="1" ht="11.25" x14ac:dyDescent="0.15">
      <c r="F307" s="10"/>
    </row>
    <row r="308" spans="6:6" s="1" customFormat="1" ht="11.25" x14ac:dyDescent="0.15">
      <c r="F308" s="10"/>
    </row>
    <row r="309" spans="6:6" s="1" customFormat="1" ht="11.25" x14ac:dyDescent="0.15">
      <c r="F309" s="10"/>
    </row>
    <row r="310" spans="6:6" s="1" customFormat="1" ht="11.25" x14ac:dyDescent="0.15">
      <c r="F310" s="10"/>
    </row>
    <row r="311" spans="6:6" s="1" customFormat="1" ht="11.25" x14ac:dyDescent="0.15">
      <c r="F311" s="10"/>
    </row>
    <row r="312" spans="6:6" s="1" customFormat="1" ht="11.25" x14ac:dyDescent="0.15">
      <c r="F312" s="10"/>
    </row>
    <row r="313" spans="6:6" s="1" customFormat="1" ht="11.25" x14ac:dyDescent="0.15">
      <c r="F313" s="10"/>
    </row>
    <row r="314" spans="6:6" s="1" customFormat="1" ht="11.25" x14ac:dyDescent="0.15">
      <c r="F314" s="10"/>
    </row>
    <row r="315" spans="6:6" s="1" customFormat="1" ht="11.25" x14ac:dyDescent="0.15">
      <c r="F315" s="10"/>
    </row>
    <row r="316" spans="6:6" s="1" customFormat="1" ht="11.25" x14ac:dyDescent="0.15">
      <c r="F316" s="10"/>
    </row>
    <row r="317" spans="6:6" s="1" customFormat="1" ht="11.25" x14ac:dyDescent="0.15">
      <c r="F317" s="10"/>
    </row>
    <row r="318" spans="6:6" s="1" customFormat="1" ht="11.25" x14ac:dyDescent="0.15">
      <c r="F318" s="10"/>
    </row>
    <row r="319" spans="6:6" s="1" customFormat="1" ht="11.25" x14ac:dyDescent="0.15">
      <c r="F319" s="10"/>
    </row>
    <row r="320" spans="6:6" s="1" customFormat="1" ht="11.25" x14ac:dyDescent="0.15">
      <c r="F320" s="10"/>
    </row>
    <row r="321" spans="6:6" s="1" customFormat="1" ht="11.25" x14ac:dyDescent="0.15">
      <c r="F321" s="10"/>
    </row>
    <row r="322" spans="6:6" s="1" customFormat="1" ht="11.25" x14ac:dyDescent="0.15">
      <c r="F322" s="10"/>
    </row>
    <row r="323" spans="6:6" s="1" customFormat="1" ht="11.25" x14ac:dyDescent="0.15">
      <c r="F323" s="10"/>
    </row>
    <row r="324" spans="6:6" s="1" customFormat="1" ht="11.25" x14ac:dyDescent="0.15">
      <c r="F324" s="10"/>
    </row>
    <row r="325" spans="6:6" s="1" customFormat="1" ht="11.25" x14ac:dyDescent="0.15">
      <c r="F325" s="10"/>
    </row>
    <row r="326" spans="6:6" s="1" customFormat="1" ht="11.25" x14ac:dyDescent="0.15">
      <c r="F326" s="10"/>
    </row>
    <row r="327" spans="6:6" s="1" customFormat="1" ht="11.25" x14ac:dyDescent="0.15">
      <c r="F327" s="10"/>
    </row>
    <row r="328" spans="6:6" s="1" customFormat="1" ht="11.25" x14ac:dyDescent="0.15">
      <c r="F328" s="10"/>
    </row>
    <row r="329" spans="6:6" s="1" customFormat="1" ht="11.25" x14ac:dyDescent="0.15">
      <c r="F329" s="10"/>
    </row>
    <row r="330" spans="6:6" s="1" customFormat="1" ht="11.25" x14ac:dyDescent="0.15">
      <c r="F330" s="10"/>
    </row>
    <row r="331" spans="6:6" s="1" customFormat="1" ht="11.25" x14ac:dyDescent="0.15">
      <c r="F331" s="10"/>
    </row>
    <row r="332" spans="6:6" s="1" customFormat="1" ht="11.25" x14ac:dyDescent="0.15">
      <c r="F332" s="10"/>
    </row>
    <row r="333" spans="6:6" s="1" customFormat="1" ht="11.25" x14ac:dyDescent="0.15">
      <c r="F333" s="10"/>
    </row>
    <row r="334" spans="6:6" s="1" customFormat="1" ht="11.25" x14ac:dyDescent="0.15">
      <c r="F334" s="10"/>
    </row>
    <row r="335" spans="6:6" s="1" customFormat="1" ht="11.25" x14ac:dyDescent="0.15">
      <c r="F335" s="10"/>
    </row>
    <row r="336" spans="6:6" s="1" customFormat="1" ht="11.25" x14ac:dyDescent="0.15">
      <c r="F336" s="10"/>
    </row>
    <row r="337" spans="6:6" s="1" customFormat="1" ht="11.25" x14ac:dyDescent="0.15">
      <c r="F337" s="10"/>
    </row>
    <row r="338" spans="6:6" s="1" customFormat="1" ht="11.25" x14ac:dyDescent="0.15">
      <c r="F338" s="10"/>
    </row>
    <row r="339" spans="6:6" s="1" customFormat="1" ht="11.25" x14ac:dyDescent="0.15">
      <c r="F339" s="10"/>
    </row>
    <row r="340" spans="6:6" s="1" customFormat="1" ht="11.25" x14ac:dyDescent="0.15">
      <c r="F340" s="10"/>
    </row>
    <row r="341" spans="6:6" s="1" customFormat="1" ht="11.25" x14ac:dyDescent="0.15">
      <c r="F341" s="10"/>
    </row>
    <row r="342" spans="6:6" s="1" customFormat="1" ht="11.25" x14ac:dyDescent="0.15">
      <c r="F342" s="10"/>
    </row>
    <row r="343" spans="6:6" s="1" customFormat="1" ht="11.25" x14ac:dyDescent="0.15">
      <c r="F343" s="10"/>
    </row>
    <row r="344" spans="6:6" s="1" customFormat="1" ht="11.25" x14ac:dyDescent="0.15">
      <c r="F344" s="10"/>
    </row>
    <row r="345" spans="6:6" s="1" customFormat="1" ht="11.25" x14ac:dyDescent="0.15">
      <c r="F345" s="10"/>
    </row>
    <row r="346" spans="6:6" s="1" customFormat="1" ht="11.25" x14ac:dyDescent="0.15">
      <c r="F346" s="10"/>
    </row>
    <row r="347" spans="6:6" s="1" customFormat="1" ht="11.25" x14ac:dyDescent="0.15">
      <c r="F347" s="10"/>
    </row>
    <row r="348" spans="6:6" s="1" customFormat="1" ht="11.25" x14ac:dyDescent="0.15">
      <c r="F348" s="10"/>
    </row>
    <row r="349" spans="6:6" s="1" customFormat="1" ht="11.25" x14ac:dyDescent="0.15">
      <c r="F349" s="10"/>
    </row>
    <row r="350" spans="6:6" s="1" customFormat="1" ht="11.25" x14ac:dyDescent="0.15">
      <c r="F350" s="10"/>
    </row>
    <row r="351" spans="6:6" s="1" customFormat="1" ht="11.25" x14ac:dyDescent="0.15">
      <c r="F351" s="10"/>
    </row>
    <row r="352" spans="6:6" s="1" customFormat="1" ht="11.25" x14ac:dyDescent="0.15">
      <c r="F352" s="10"/>
    </row>
    <row r="353" spans="6:6" s="1" customFormat="1" ht="11.25" x14ac:dyDescent="0.15">
      <c r="F353" s="10"/>
    </row>
    <row r="354" spans="6:6" s="1" customFormat="1" ht="11.25" x14ac:dyDescent="0.15">
      <c r="F354" s="10"/>
    </row>
    <row r="355" spans="6:6" s="1" customFormat="1" ht="11.25" x14ac:dyDescent="0.15">
      <c r="F355" s="10"/>
    </row>
    <row r="356" spans="6:6" s="1" customFormat="1" ht="11.25" x14ac:dyDescent="0.15">
      <c r="F356" s="10"/>
    </row>
    <row r="357" spans="6:6" s="1" customFormat="1" ht="11.25" x14ac:dyDescent="0.15">
      <c r="F357" s="10"/>
    </row>
    <row r="358" spans="6:6" s="1" customFormat="1" ht="11.25" x14ac:dyDescent="0.15">
      <c r="F358" s="10"/>
    </row>
    <row r="359" spans="6:6" s="1" customFormat="1" ht="11.25" x14ac:dyDescent="0.15">
      <c r="F359" s="10"/>
    </row>
    <row r="360" spans="6:6" s="1" customFormat="1" ht="11.25" x14ac:dyDescent="0.15">
      <c r="F360" s="10"/>
    </row>
    <row r="361" spans="6:6" s="1" customFormat="1" ht="11.25" x14ac:dyDescent="0.15">
      <c r="F361" s="10"/>
    </row>
    <row r="362" spans="6:6" s="1" customFormat="1" ht="11.25" x14ac:dyDescent="0.15">
      <c r="F362" s="10"/>
    </row>
    <row r="363" spans="6:6" s="1" customFormat="1" ht="11.25" x14ac:dyDescent="0.15">
      <c r="F363" s="10"/>
    </row>
    <row r="364" spans="6:6" s="1" customFormat="1" ht="11.25" x14ac:dyDescent="0.15">
      <c r="F364" s="10"/>
    </row>
    <row r="365" spans="6:6" s="1" customFormat="1" ht="11.25" x14ac:dyDescent="0.15">
      <c r="F365" s="10"/>
    </row>
    <row r="366" spans="6:6" s="1" customFormat="1" ht="11.25" x14ac:dyDescent="0.15">
      <c r="F366" s="10"/>
    </row>
    <row r="367" spans="6:6" s="1" customFormat="1" ht="11.25" x14ac:dyDescent="0.15">
      <c r="F367" s="10"/>
    </row>
    <row r="368" spans="6:6" s="1" customFormat="1" ht="11.25" x14ac:dyDescent="0.15">
      <c r="F368" s="10"/>
    </row>
    <row r="369" spans="6:6" s="1" customFormat="1" ht="11.25" x14ac:dyDescent="0.15">
      <c r="F369" s="10"/>
    </row>
    <row r="370" spans="6:6" s="1" customFormat="1" ht="11.25" x14ac:dyDescent="0.15">
      <c r="F370" s="10"/>
    </row>
    <row r="371" spans="6:6" s="1" customFormat="1" ht="11.25" x14ac:dyDescent="0.15">
      <c r="F371" s="10"/>
    </row>
    <row r="372" spans="6:6" s="1" customFormat="1" ht="11.25" x14ac:dyDescent="0.15">
      <c r="F372" s="10"/>
    </row>
    <row r="373" spans="6:6" s="1" customFormat="1" ht="11.25" x14ac:dyDescent="0.15">
      <c r="F373" s="10"/>
    </row>
    <row r="374" spans="6:6" s="1" customFormat="1" ht="11.25" x14ac:dyDescent="0.15">
      <c r="F374" s="10"/>
    </row>
    <row r="375" spans="6:6" s="1" customFormat="1" ht="11.25" x14ac:dyDescent="0.15">
      <c r="F375" s="10"/>
    </row>
    <row r="376" spans="6:6" s="1" customFormat="1" ht="11.25" x14ac:dyDescent="0.15">
      <c r="F376" s="10"/>
    </row>
    <row r="377" spans="6:6" s="1" customFormat="1" ht="11.25" x14ac:dyDescent="0.15">
      <c r="F377" s="10"/>
    </row>
    <row r="378" spans="6:6" s="1" customFormat="1" ht="11.25" x14ac:dyDescent="0.15">
      <c r="F378" s="10"/>
    </row>
    <row r="379" spans="6:6" s="1" customFormat="1" ht="11.25" x14ac:dyDescent="0.15">
      <c r="F379" s="10"/>
    </row>
    <row r="380" spans="6:6" s="1" customFormat="1" ht="11.25" x14ac:dyDescent="0.15">
      <c r="F380" s="10"/>
    </row>
    <row r="381" spans="6:6" s="1" customFormat="1" ht="11.25" x14ac:dyDescent="0.15">
      <c r="F381" s="10"/>
    </row>
    <row r="382" spans="6:6" s="1" customFormat="1" ht="11.25" x14ac:dyDescent="0.15">
      <c r="F382" s="10"/>
    </row>
    <row r="383" spans="6:6" s="1" customFormat="1" ht="11.25" x14ac:dyDescent="0.15">
      <c r="F383" s="10"/>
    </row>
    <row r="384" spans="6:6" s="1" customFormat="1" ht="11.25" x14ac:dyDescent="0.15">
      <c r="F384" s="10"/>
    </row>
    <row r="385" spans="6:6" s="1" customFormat="1" ht="11.25" x14ac:dyDescent="0.15">
      <c r="F385" s="10"/>
    </row>
    <row r="386" spans="6:6" s="1" customFormat="1" ht="11.25" x14ac:dyDescent="0.15">
      <c r="F386" s="10"/>
    </row>
    <row r="387" spans="6:6" s="1" customFormat="1" ht="11.25" x14ac:dyDescent="0.15">
      <c r="F387" s="10"/>
    </row>
    <row r="388" spans="6:6" s="1" customFormat="1" ht="11.25" x14ac:dyDescent="0.15">
      <c r="F388" s="10"/>
    </row>
    <row r="389" spans="6:6" s="1" customFormat="1" ht="11.25" x14ac:dyDescent="0.15">
      <c r="F389" s="10"/>
    </row>
    <row r="390" spans="6:6" s="1" customFormat="1" ht="11.25" x14ac:dyDescent="0.15">
      <c r="F390" s="10"/>
    </row>
    <row r="391" spans="6:6" s="1" customFormat="1" ht="11.25" x14ac:dyDescent="0.15">
      <c r="F391" s="10"/>
    </row>
    <row r="392" spans="6:6" s="1" customFormat="1" ht="11.25" x14ac:dyDescent="0.15">
      <c r="F392" s="10"/>
    </row>
    <row r="393" spans="6:6" s="1" customFormat="1" ht="11.25" x14ac:dyDescent="0.15">
      <c r="F393" s="10"/>
    </row>
    <row r="394" spans="6:6" s="1" customFormat="1" ht="11.25" x14ac:dyDescent="0.15">
      <c r="F394" s="10"/>
    </row>
    <row r="395" spans="6:6" s="1" customFormat="1" ht="11.25" x14ac:dyDescent="0.15">
      <c r="F395" s="10"/>
    </row>
    <row r="396" spans="6:6" s="1" customFormat="1" ht="11.25" x14ac:dyDescent="0.15">
      <c r="F396" s="10"/>
    </row>
    <row r="397" spans="6:6" s="1" customFormat="1" ht="11.25" x14ac:dyDescent="0.15">
      <c r="F397" s="10"/>
    </row>
    <row r="398" spans="6:6" s="1" customFormat="1" ht="11.25" x14ac:dyDescent="0.15">
      <c r="F398" s="10"/>
    </row>
    <row r="399" spans="6:6" s="1" customFormat="1" ht="11.25" x14ac:dyDescent="0.15">
      <c r="F399" s="10"/>
    </row>
    <row r="400" spans="6:6" s="1" customFormat="1" ht="11.25" x14ac:dyDescent="0.15">
      <c r="F400" s="10"/>
    </row>
    <row r="401" spans="1:11" s="1" customFormat="1" ht="11.25" x14ac:dyDescent="0.15">
      <c r="F401" s="10"/>
    </row>
    <row r="402" spans="1:11" s="1" customFormat="1" ht="11.25" x14ac:dyDescent="0.15">
      <c r="F402" s="10"/>
    </row>
    <row r="403" spans="1:11" s="1" customFormat="1" ht="11.25" x14ac:dyDescent="0.15">
      <c r="F403" s="10"/>
    </row>
    <row r="404" spans="1:11" s="1" customFormat="1" ht="11.25" x14ac:dyDescent="0.15">
      <c r="F404" s="10"/>
    </row>
    <row r="405" spans="1:11" s="1" customFormat="1" ht="11.25" x14ac:dyDescent="0.15">
      <c r="F405" s="10"/>
    </row>
    <row r="406" spans="1:11" s="1" customFormat="1" ht="11.25" x14ac:dyDescent="0.15">
      <c r="F406" s="10"/>
    </row>
    <row r="407" spans="1:11" s="1" customFormat="1" ht="11.25" x14ac:dyDescent="0.15">
      <c r="F407" s="10"/>
    </row>
    <row r="408" spans="1:11" s="1" customFormat="1" ht="11.25" x14ac:dyDescent="0.15">
      <c r="F408" s="10"/>
    </row>
    <row r="409" spans="1:11" s="1" customFormat="1" ht="11.25" x14ac:dyDescent="0.15">
      <c r="F409" s="10"/>
    </row>
    <row r="410" spans="1:11" s="1" customFormat="1" ht="11.25" x14ac:dyDescent="0.15">
      <c r="F410" s="10"/>
    </row>
    <row r="411" spans="1:11" s="1" customFormat="1" ht="11.25" x14ac:dyDescent="0.15">
      <c r="F411" s="10"/>
    </row>
    <row r="412" spans="1:11" s="1" customFormat="1" ht="11.25" x14ac:dyDescent="0.15">
      <c r="F412" s="10"/>
    </row>
    <row r="413" spans="1:11" s="1" customFormat="1" ht="11.25" x14ac:dyDescent="0.15">
      <c r="F413" s="10"/>
    </row>
    <row r="414" spans="1:11" s="1" customFormat="1" ht="11.25" x14ac:dyDescent="0.15">
      <c r="F414" s="10"/>
    </row>
    <row r="415" spans="1:11" x14ac:dyDescent="0.15">
      <c r="A415" s="1"/>
      <c r="C415" s="1"/>
      <c r="D415" s="1"/>
      <c r="E415" s="1"/>
      <c r="F415" s="10"/>
      <c r="G415" s="1"/>
      <c r="H415" s="1"/>
      <c r="I415" s="1"/>
      <c r="J415" s="1"/>
      <c r="K415" s="1"/>
    </row>
  </sheetData>
  <autoFilter ref="A1:K146"/>
  <sortState ref="A2:K107">
    <sortCondition ref="C2:C107"/>
    <sortCondition ref="B2:B107"/>
    <sortCondition ref="H2:H107"/>
  </sortState>
  <phoneticPr fontId="1"/>
  <dataValidations disablePrompts="1" count="1">
    <dataValidation type="date" allowBlank="1" showErrorMessage="1" error="H28.4.1からH29.3.31までの日付を記載してください。" prompt="_x000a_" sqref="C14:C22 C52:C54">
      <formula1>43191</formula1>
      <formula2>43555</formula2>
    </dataValidation>
  </dataValidations>
  <pageMargins left="0.19685039370078741" right="0.19685039370078741" top="0.78740157480314965" bottom="0.23622047244094491" header="0.51181102362204722" footer="0.19685039370078741"/>
  <pageSetup paperSize="9" scale="70" fitToHeight="0" orientation="landscape" r:id="rId1"/>
  <headerFooter>
    <oddHeader>&amp;C&amp;"ＭＳ　Ｐゴシック"&amp;14公共調達の適正化について（平成18年8月25日付財計第2017号）に基づく随意契約に係る情報の公表（物品役務等）</oddHead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随意契約結果書</vt:lpstr>
      <vt:lpstr>随契（物品役務）</vt:lpstr>
      <vt:lpstr>随意契約結果書!Print_Area</vt:lpstr>
      <vt:lpstr>'随契（物品役務）'!Print_Area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北陸地方整備局</cp:lastModifiedBy>
  <cp:lastPrinted>2022-04-28T05:33:59Z</cp:lastPrinted>
  <dcterms:created xsi:type="dcterms:W3CDTF">2013-09-26T07:42:53Z</dcterms:created>
  <dcterms:modified xsi:type="dcterms:W3CDTF">2022-09-13T07:23:49Z</dcterms:modified>
</cp:coreProperties>
</file>