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平成２９年度以前\永久保存\14契約課\10_工事契約管理係\14_公表資料\★公共調達の適正化\00_（DACS）公共調達適正化\物品・役務2020\３月分\HP掲載用\"/>
    </mc:Choice>
  </mc:AlternateContent>
  <workbookProtection workbookPassword="83AF" lockStructure="1"/>
  <bookViews>
    <workbookView xWindow="3705" yWindow="-15" windowWidth="14400" windowHeight="11835"/>
  </bookViews>
  <sheets>
    <sheet name="随意契約結果書" sheetId="3" r:id="rId1"/>
    <sheet name="随契（物品役務）" sheetId="1" state="hidden" r:id="rId2"/>
  </sheets>
  <externalReferences>
    <externalReference r:id="rId3"/>
  </externalReferences>
  <definedNames>
    <definedName name="_xlnm._FilterDatabase" localSheetId="1" hidden="1">'随契（物品役務）'!$A$1:$K$113</definedName>
    <definedName name="CCMSMGR_コード＿共有">#REF!</definedName>
    <definedName name="DBAHH_コード＿管理">#REF!</definedName>
    <definedName name="_xlnm.Print_Area" localSheetId="0">随意契約結果書!$A$1:$H$19</definedName>
    <definedName name="_xlnm.Print_Area" localSheetId="1">'随契（物品役務）'!$A$1:$K$113</definedName>
    <definedName name="_xlnm.Print_Titles" localSheetId="1">'随契（物品役務）'!#REF!</definedName>
    <definedName name="テーブル名_契約＿基本事項">#REF!</definedName>
    <definedName name="テーブル名_台帳＿一般競争">#REF!</definedName>
    <definedName name="テーブル名_台帳＿科目訂正">#REF!</definedName>
    <definedName name="テーブル名_台帳＿漢字内容">#REF!</definedName>
    <definedName name="テーブル名_台帳＿監督職員内容">#REF!</definedName>
    <definedName name="テーブル名_台帳＿基本事項１">#REF!</definedName>
    <definedName name="テーブル名_台帳＿基本事項２">#REF!</definedName>
    <definedName name="テーブル名_台帳＿技術者情報">#REF!</definedName>
    <definedName name="テーブル名_台帳＿繰越確定額">#REF!</definedName>
    <definedName name="テーブル名_台帳＿契約変更">#REF!</definedName>
    <definedName name="テーブル名_台帳＿検査内容">#REF!</definedName>
    <definedName name="テーブル名_台帳＿国債年割額">#REF!</definedName>
    <definedName name="テーブル名_台帳＿指名業者">#REF!</definedName>
    <definedName name="テーブル名_台帳＿指名業者支店情報">#REF!</definedName>
    <definedName name="テーブル名_台帳＿支出支払">#REF!</definedName>
    <definedName name="テーブル名_台帳＿支出負担行為">#REF!</definedName>
    <definedName name="テーブル名_台帳＿単契テーブル">#REF!</definedName>
    <definedName name="テーブル名_台帳＿入札状況">#REF!</definedName>
    <definedName name="テーブル名_台帳＿費目名称">#REF!</definedName>
    <definedName name="テーブル名_台帳＿理由内容">#REF!</definedName>
    <definedName name="台帳＿プロポーザル業者">'[1]台帳＿ 指名業者'!$1:$2</definedName>
  </definedNames>
  <calcPr calcId="162913"/>
</workbook>
</file>

<file path=xl/calcChain.xml><?xml version="1.0" encoding="utf-8"?>
<calcChain xmlns="http://schemas.openxmlformats.org/spreadsheetml/2006/main">
  <c r="B18" i="3" l="1"/>
  <c r="B16" i="3"/>
  <c r="B14" i="3"/>
  <c r="B12" i="3"/>
  <c r="B4" i="3" l="1"/>
  <c r="B8" i="3"/>
  <c r="B6" i="3"/>
</calcChain>
</file>

<file path=xl/comments1.xml><?xml version="1.0" encoding="utf-8"?>
<comments xmlns="http://schemas.openxmlformats.org/spreadsheetml/2006/main">
  <authors>
    <author>北陸地方整備局</author>
  </authors>
  <commentList>
    <comment ref="B2" authorId="0" shapeId="0">
      <text>
        <r>
          <rPr>
            <b/>
            <sz val="14"/>
            <color indexed="81"/>
            <rFont val="ＭＳ Ｐゴシック"/>
            <family val="3"/>
            <charset val="128"/>
          </rPr>
          <t>プルダウンリストより案件を選択してください。</t>
        </r>
      </text>
    </comment>
  </commentList>
</comments>
</file>

<file path=xl/sharedStrings.xml><?xml version="1.0" encoding="utf-8"?>
<sst xmlns="http://schemas.openxmlformats.org/spreadsheetml/2006/main" count="642" uniqueCount="459">
  <si>
    <t>随　意　契　約　結　果　書</t>
    <rPh sb="0" eb="1">
      <t>ズイ</t>
    </rPh>
    <rPh sb="2" eb="3">
      <t>イ</t>
    </rPh>
    <rPh sb="4" eb="5">
      <t>チギリ</t>
    </rPh>
    <rPh sb="6" eb="7">
      <t>ヤク</t>
    </rPh>
    <rPh sb="8" eb="9">
      <t>ケッ</t>
    </rPh>
    <rPh sb="10" eb="11">
      <t>ハテ</t>
    </rPh>
    <rPh sb="12" eb="13">
      <t>ショ</t>
    </rPh>
    <phoneticPr fontId="1"/>
  </si>
  <si>
    <t>物品等の名称及び数量</t>
    <rPh sb="0" eb="2">
      <t>ブッピン</t>
    </rPh>
    <rPh sb="2" eb="3">
      <t>トウ</t>
    </rPh>
    <rPh sb="4" eb="6">
      <t>メイショウ</t>
    </rPh>
    <rPh sb="6" eb="7">
      <t>オヨ</t>
    </rPh>
    <rPh sb="8" eb="10">
      <t>スウリョウ</t>
    </rPh>
    <phoneticPr fontId="1"/>
  </si>
  <si>
    <t>プルダウンリストより案件を選択してください。</t>
    <rPh sb="10" eb="12">
      <t>アンケン</t>
    </rPh>
    <rPh sb="13" eb="15">
      <t>センタク</t>
    </rPh>
    <phoneticPr fontId="1"/>
  </si>
  <si>
    <t>契約担当官等の氏名並びにその所属する部局の名称及び所在地</t>
    <phoneticPr fontId="1"/>
  </si>
  <si>
    <t>契約締結日</t>
    <phoneticPr fontId="1"/>
  </si>
  <si>
    <t>契約の相手方の氏名及び住所</t>
    <rPh sb="7" eb="9">
      <t>シメイ</t>
    </rPh>
    <rPh sb="9" eb="10">
      <t>オヨ</t>
    </rPh>
    <phoneticPr fontId="1"/>
  </si>
  <si>
    <t>契約金額
（消費税及び地方消費税含む）</t>
    <rPh sb="2" eb="3">
      <t>キン</t>
    </rPh>
    <rPh sb="6" eb="9">
      <t>ショウヒゼイ</t>
    </rPh>
    <rPh sb="9" eb="10">
      <t>オヨ</t>
    </rPh>
    <rPh sb="11" eb="13">
      <t>チホウ</t>
    </rPh>
    <rPh sb="13" eb="16">
      <t>ショウヒゼイ</t>
    </rPh>
    <rPh sb="16" eb="17">
      <t>フク</t>
    </rPh>
    <phoneticPr fontId="1"/>
  </si>
  <si>
    <t>予定価格
（消費税及び地方消費税含む）</t>
    <rPh sb="0" eb="2">
      <t>ヨテイ</t>
    </rPh>
    <rPh sb="2" eb="4">
      <t>カカク</t>
    </rPh>
    <rPh sb="6" eb="9">
      <t>ショウヒゼイ</t>
    </rPh>
    <rPh sb="9" eb="10">
      <t>オヨ</t>
    </rPh>
    <rPh sb="11" eb="13">
      <t>チホウ</t>
    </rPh>
    <rPh sb="13" eb="16">
      <t>ショウヒゼイ</t>
    </rPh>
    <rPh sb="16" eb="17">
      <t>フク</t>
    </rPh>
    <phoneticPr fontId="1"/>
  </si>
  <si>
    <t>随意契約によることとした理由</t>
    <phoneticPr fontId="1"/>
  </si>
  <si>
    <t>備　　考</t>
    <rPh sb="0" eb="1">
      <t>ソナエ</t>
    </rPh>
    <rPh sb="3" eb="4">
      <t>コウ</t>
    </rPh>
    <phoneticPr fontId="1"/>
  </si>
  <si>
    <t>令和２年度時事行政情報提供業務</t>
  </si>
  <si>
    <t>支出負担行為担当官
北陸地方整備局長　吉岡　幹夫
新潟県新潟市中央区美咲町１－１－１　新潟美咲合同庁舎１号館</t>
  </si>
  <si>
    <t>株式会社時事通信社
東京都中央区銀座５－１５－８</t>
  </si>
  <si>
    <t>7010001018703</t>
  </si>
  <si>
    <t>国土交通省北陸地方整備局では、刻々と変化する事項を国土交通行政に反映するため、中央官庁・地方自治体の動向やニュース、リアルタイムな政治・社会ニュース等の情報の提供を受ける必要があり、上記情報の他、官庁速報の行政情報など、他のメディアには無い情報を有し、ＷＥＢシステムで提供するサービスは「ｉＪＡＭＰ」のみである。よって、「ｉＪＡＭＰ」を提供している(株)時事通信社と契約を結ぶものである。
会計法第２９条の３第４項及び予決令第１０２条の４第３号</t>
  </si>
  <si>
    <t>企業情報提供業務</t>
  </si>
  <si>
    <t>一般財団法人建設業技術者センター
東京都千代田区二番町３　麹町スクエア４Ｆ</t>
  </si>
  <si>
    <t>4010005000180</t>
  </si>
  <si>
    <t>本業務は、一般競争（指名競争）に参加する者に必要な資格の認定において、客観的評点の算出及び競争参加資格の確認に必要な下記企業情報等の提供を受けるものである。客観的評点の算出に必要な情報・建設業の許可の情報・建設業者の財務や経営等の客観的な企業の情報競争参加資格の確認に必要な情報・各建設業者に所属する技術者の情報・監理技術者の公共事業への専任状況の情報上記法人は、公共工事の発注機関が必要とする企業情報等（発注者支援データベース）を開発、運用、管理している唯一の機関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</si>
  <si>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令和２年度官報公告等掲載契約</t>
  </si>
  <si>
    <t>独立行政法人国立印刷局
東京都港区虎ノ門２－２－４</t>
  </si>
  <si>
    <t>6010405003434</t>
  </si>
  <si>
    <t>－</t>
  </si>
  <si>
    <t>単価契約
予定調達総額
25,220,000円</t>
  </si>
  <si>
    <t>北陸地方整備局外１４箇所屋外喫煙施設賃貸借</t>
  </si>
  <si>
    <t>大和リース株式会社
新潟県新潟市中央区上近江１－１－９</t>
  </si>
  <si>
    <t>4120001077476</t>
  </si>
  <si>
    <t>本契約により賃貸借する屋外喫煙施設は、健康増進法の改正（平成３０年７月２５日）により、行政機関の庁舎が令和元年７月１日より原則敷地内禁煙となったため、これに伴い、特定屋外喫煙場所のため設置しているものである。令和元年７月からの設置にあたり一般競争を実施して大和リース株式会社新潟支店と賃貸借契約を締結し、施設については適切かつ万全な設置及び保証の実施体制が確立されている。　屋外喫煙施設の運営にあたり、施設を毎回新規のものに入れ替えることは、設置場所における補強等により日数を要する事から再設置及び撤去期間中における施設の使用不可能期間及びコスト増が生じる事となる。　以上の理由から、会計法第29条の３第４項及び予決令第102条の４第３号の規定により、大和リース株式会社新潟支店と随意契約を行うものである。
会計法第２９条の３第４項及び予決令第１０２条の４第３号</t>
  </si>
  <si>
    <t>単価契約
予定調達総額
2,303,400円</t>
  </si>
  <si>
    <t>令和２年度積算資料電子版利用料</t>
  </si>
  <si>
    <t>一般財団法人経済調査会　北陸支部
新潟市中央区礎町通２ノ町２０７７　朝日生命新潟万代橋ビル３Ｆ</t>
  </si>
  <si>
    <t>1010005002667</t>
  </si>
  <si>
    <t>本契約は、北陸地方整備局管内で発注する請負工事等の積算に用いる設計単価及び機械賃料を決定するための基礎資料として、インターネット上で運営しているサイト「積算資料電子版」の利用契約を締結するものである。本契約にあたって参加者の有無を確認する公募手続きを行った結果、参加意思表明者が無かったため、唯一当該サイトを運営している者として、一般財団法人経済調査会を特定したものである。よって、会計法第２９条の３第４項及び予算決算及び会計令第１０２条の４第３号により、上記業者と随意契約を締結するものである。
会計法第２９条の３第４項及び予決令第１０２条の４第３号</t>
  </si>
  <si>
    <t>令和２年度建設副産物情報交換システム等情報提供業務</t>
  </si>
  <si>
    <t>一般財団法人日本建設情報総合センター
東京都港区赤坂５－２－２０　赤坂パークビル１４階</t>
  </si>
  <si>
    <t>4010405010556</t>
  </si>
  <si>
    <t>本契約は、直轄工事と他の公共機関が発注する工事における建設副産物の排出計画・実績、再資源化施設・最終処分場に関する情報、及び建設発生土の搬出・搬入に関する情報を北陸地方整備局管内の本局・事務所に提供するものである。本契約にあたって参加者の有無を確認する公募手続きを行った結果、参加意思表明者が無かったため、唯一当該業務を実施している者として、一般財団法人日本建設情報総合センターを特定したものである。よって、会計法第２９条の３第４項及び予算決算及び会計令第１０２条の４第３号により、上記業者と随意契約を締結するものである。
会計法第２９条の３第４項及び予決令第１０２条の４第３号</t>
  </si>
  <si>
    <t>令和２年度工事及び測量調査設計業務実績情報提供業務</t>
  </si>
  <si>
    <t>本契約は、公共事業における入札契約手続きのより一層の透明性・客観性を確保し、建設工事やコンサルタント業務等の入札契約手続きの適切な執行を図るために活用する受注業者の工事・測量調査設計業務実績、技術者データ等の情報提供を受けるものである。本契約にあたって参加者の有無を確認する公募手続きを行った結果、参加意思表明者が無かったため、唯一当該情報を提供できる者として、一般財団法人日本建設情報総合センターを特定したものである。よって、会計法第２９条の３第４項及び予算決算及び会計令第１０２条の４第３号により、上記業者と随意契約を締結するものである。
会計法第２９条の３第４項及び予決令第１０２条の４第３号</t>
  </si>
  <si>
    <t>令和２年度Ｗｅｂ建設物価利用料</t>
  </si>
  <si>
    <t>一般財団法人建設物価調査会　北陸支部
新潟市中央区東万代町１－３０　新潟第一生命戸田建設</t>
  </si>
  <si>
    <t>6010005018675</t>
  </si>
  <si>
    <t>令和２年度危機管理型水位計運用システム利用</t>
  </si>
  <si>
    <t>一般財団法人河川情報センター
東京都千代田区麹町１－３　ニッセイ半蔵門ビル</t>
  </si>
  <si>
    <t>3010005000132</t>
  </si>
  <si>
    <t>単価契約
予定調達総額
2,156,000円</t>
  </si>
  <si>
    <t>宅地建物取引業免許事務処理システム電算処理等業務</t>
  </si>
  <si>
    <t>宅地建物取引業免許事務処理システム電算処理等業務（以下「本業務」という。）は、宅地建物取引業法の規定に基づく宅地建物取引業免許・宅地建物取引業者に対する指導監督に係る事務（以下「各種事務」という。）を行う国土交通省地方支分部局、内閣府沖縄総合事務局及び都道府県（以下「各免許行政庁」という。）が同一のデータベースに自らが免許した宅地建物取引業者に係る宅地建物取引士等のデータを登録し、・宅地建物取引業者間における宅地建物取引士の名義貸し等の防止・宅地建物取引業者の免許情報等の各免許行政庁間での共有を実現することにより、適正に各種事務を実施することを目的としている。・本業務については、上記のとおり、すべての免許行政庁が同一のシステムを活用する必要があることから、各免許行政庁との間における取り決めにより、システムの管理・運営については、一般財団法人不動産適正取引推進機構を管理運営機関として決定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根拠条文】会計法第２９条の３第４項、予算決算及び会計令第１０２条の４第３号
会計法第２９条の３第４項及び予決令第１０２条の４第３号</t>
  </si>
  <si>
    <t>建設業情報管理システム電算処理業務</t>
  </si>
  <si>
    <t>一般財団法人建設業情報管理センター
東京都中央区築地２－１１－２４　第２９興和ビル７階</t>
  </si>
  <si>
    <t>5010005017785</t>
  </si>
  <si>
    <t>単価契約
予定調達総額
1,960,000円</t>
  </si>
  <si>
    <t>西川排水機場及び鳥屋野潟排水機場操作委託</t>
  </si>
  <si>
    <t xml:space="preserve">新潟市長
新潟市中央区学校町通１番町６０２番地１
</t>
    <rPh sb="5" eb="8">
      <t>ニイガタシ</t>
    </rPh>
    <rPh sb="8" eb="11">
      <t>チュウオウク</t>
    </rPh>
    <rPh sb="11" eb="15">
      <t>ガッコウチョウドオリ</t>
    </rPh>
    <rPh sb="16" eb="17">
      <t>バン</t>
    </rPh>
    <rPh sb="17" eb="18">
      <t>マチ</t>
    </rPh>
    <rPh sb="21" eb="23">
      <t>バンチ</t>
    </rPh>
    <phoneticPr fontId="15"/>
  </si>
  <si>
    <t>覚路津水門他操作委託</t>
  </si>
  <si>
    <t>分任支出負担行為担当官
北陸地方整備局　信濃川下流河川事務所長　足　立　文　玄
新潟県新潟市中央区文京町１４番１３号</t>
  </si>
  <si>
    <t/>
  </si>
  <si>
    <t>柳場第１雨水排水樋門他操作委託</t>
  </si>
  <si>
    <t xml:space="preserve">三条市長
三条市旭町２丁目３番１号
</t>
    <rPh sb="5" eb="8">
      <t>サンジョウシ</t>
    </rPh>
    <rPh sb="8" eb="10">
      <t>アサヒマチ</t>
    </rPh>
    <rPh sb="10" eb="13">
      <t>ニチョウメ</t>
    </rPh>
    <rPh sb="14" eb="15">
      <t>バン</t>
    </rPh>
    <rPh sb="16" eb="17">
      <t>ゴウ</t>
    </rPh>
    <phoneticPr fontId="15"/>
  </si>
  <si>
    <t>胡桃山排水機場操作委託</t>
  </si>
  <si>
    <t>新潟市長
新潟市中央区学校町通１番町６０２－１</t>
    <rPh sb="3" eb="4">
      <t>チョウ</t>
    </rPh>
    <phoneticPr fontId="15"/>
  </si>
  <si>
    <t>本操作委託は、新潟市北区内の一級河川阿賀野川大臣管理区間に存ずる河川管理施設の胡桃山排水機場について、阿賀野川右支川新井郷川の洪水時において排水ポンプ運転及び樋門ゲートの開閉操作を行うものである。本施設の操作は、新井郷川の洪水時における被害を軽減することを目的として実施するものであり、公共的、地域防災的なものであるため、出水時においてはその緊急性から迅速かつ的確な行動・判断をす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河川法第９９条の規定及び上記理由から、会計法第２９条の３第４項、並びに予決令第１０２条の４第３号の規定に基づき、新潟市長と随意契約を締結するものである。
会計法第２９条の３第４項及び予決令第１０２条の４第３号</t>
  </si>
  <si>
    <t>令和２年度　紫竹山道路　道路管理施設賃貸借</t>
  </si>
  <si>
    <t>分任支出負担行為担当官
北陸地方整備局　新潟国道事務所長　田 中　創
新潟県新潟市中央区南笹口２丁目１番６５号</t>
  </si>
  <si>
    <t>株式会社内藤ハウス
長野県長野市柳町６５番地</t>
  </si>
  <si>
    <t>8090001011146</t>
  </si>
  <si>
    <t>本施設の設置、施設材料の保守は、（株）内藤ハウス長野営業所が令和元年１１月より継続して行っており、迅速にかつ万全な保守及び実施体制が確立されている。道路管理施設の運営にあたり、施設を毎回新規のものに入れ替えることは、設置及び撤去期間に時間を要し、施設を継続して利用できなくなることから、令和元年度の「紫竹山道路道路管理施設賃貸借」の一般競争方式の入札公告時において、次年度以降令和３年度までの随意契約を行う旨を公表済みであり、今回上記業者と随意契約を結ぶものである。
会計法第２９条の３第４項及び予決令第１０２条の４第３号</t>
  </si>
  <si>
    <t>首都高技術株式会社
東京都港区虎ノ門三丁目１０番１１号</t>
  </si>
  <si>
    <t>1010401076397</t>
  </si>
  <si>
    <t>本作業は、新潟国道事務所管内新潟維持出張所管理道路において将来にわたり安全かつ効率的な道路の維持管理作業（パトロール業務）を行うために、新たな情報通信技術を活用した維持管理作業の高度化の作業を行うものである。今回用いる新たな情報通信技術とは、車両に搭載する通信型カメラ及び各種センサー類を活用しクラウドを用いてリアルタイムで撮影した画像や計測値を確認することができるほか、複数の映像データと時刻同期することが可能で複数のファイルから映像シーン（時刻、座標等）の検索ができ、また撮影した動画の検索・確認を容易に行うことができるなど、維持管理の高度化に有益なシステムである。本システム（InfraPatrolR)は首都高技術株式会社が開発したものであり、撮影画像や計測値のリアルタイム確認、撮影画像の検索・確認ができるシステムは他には類の無い唯一のシステムであり、既に特許を取得している。[特許第5901825号（H28.3）]。よって、会計法第２９条の３第４項ならびに予算決算及び会計令第１０２条の４第３号の規定により上記の者と随意契約を締結するものである。
会計法第２９条の３第４項及び予決令第１０２条の４第３号</t>
  </si>
  <si>
    <t>栗ノ木・紫竹山道路、広報広聴施設撤去作業</t>
  </si>
  <si>
    <t>株式会社システムハウスアールアンドシー
新潟市西蒲区漆山８５７１－８（新潟センター内）</t>
  </si>
  <si>
    <t>8010701011766</t>
  </si>
  <si>
    <t>栗ノ木・紫竹山道路、広報広聴施設は、地元住民の事業に対する不安解消を図る場及び事業ＰＲの発信地として、買収済みの事業用地内に仮設ユニットハウスを借り受けて相談所として開設してきたものである。この度、新潟国道事務所１階に相談スペースを新たに確保することが出来たため、令和元年度末で借り受けを終了し、相談所の撤去を行うものである。平成３０年度の「栗ノ木・紫竹山道路、広報広聴施設賃貸借」の一般競争入札公告時において、相談所を毎年新規に設置・撤去を行うことは不経済であり、かつ、その工事期間が相談所として使えなくなることは住民サービスを欠くこととなるため、「平成３２年度までの３年間の賃貸借及び撤去作業」を随意契約で行う旨公告されていたものである。本作業は公告時に明示されていた設備の撤去作業であり、会計法第２９条の３第４項及び予算決算及び会計令第１０２条の４第３号の規定により、株式会社システムハウスアールアンドシー新潟営業所と随意契約を締結するものである。
会計法第２９条の３第４項及び予決令第１０２条の４第３号</t>
  </si>
  <si>
    <t>Ｒ１・２吉田下中野電線共同溝工事に伴う通信線引込管等設備工事</t>
  </si>
  <si>
    <t>令和２年度信濃川大河津資料館管理補助業務</t>
  </si>
  <si>
    <t>分任支出負担行為担当官
北陸地方整備局　信濃川河川事務所長　室永　武司
新潟県長岡市信濃１丁目５番３０号</t>
  </si>
  <si>
    <t>特定非営利活動法人信濃川大河津資料館友の会
新潟県燕市大川津１２１５番地の７</t>
  </si>
  <si>
    <t>8110005013912</t>
  </si>
  <si>
    <t>本業務は、信濃川大河津資料館の円滑な運営を行うため、管理補助を行うものである。本業務の実施にあたっては、大河津分水の広報活動に関する効率的・効果的な信濃川大河津資料館の運営が求められることから、企画競争により、信濃川や大河津分水に関する歴史や役割等を熟知しているとともに、公共施設等としての資料館の管理業務実績及び経験を活かして多くの来訪者から理解を得ることができる者を選定した。特定非営利活動法人信濃川大河津資料館友の会は、企画提案書の内容が総合的に適した者と認められるので、特定したものである。よって、会計法第２９条の３第４項及び予決令第１０２条の４第３号の規定により、特定非営利活動法人信濃川大河津資料館友の会と随意契約を締結するものである。以上
会計法第２９条の３第４項及び予決令第１０２条の４第３号</t>
  </si>
  <si>
    <t>し尿浄化槽清掃及び維持管理業務（大河津）</t>
  </si>
  <si>
    <t>有限会社藤中興業
新潟県燕市吉田水道町１－１８</t>
  </si>
  <si>
    <t>8110002019458</t>
  </si>
  <si>
    <t>三条国道出張所建物賃貸借契約</t>
  </si>
  <si>
    <t>分任支出負担行為担当官
北陸地方整備局　長岡国道事務所長　松永　和彦
新潟県長岡市中沢４丁目４３０－１</t>
  </si>
  <si>
    <t>本契約は、長岡国道事務所が三条国道出張所として使用する建物の賃貸借を行うものである。平成１０年３月に本件建物の賃貸借契約を締結し借上げ庁舎として使用を開始し、以降、年度毎に契約更新を継続し現在に至っている。なお三条国道出張所は、国道２８９号の三条市塩野淵～福島県只見町に至る、通称「八十里越え区間（権限代行区間11,8㎞）の改築工事で、施行管理及び関係機関との調整を担当、令和２年度も引き続きトンネル、橋梁等の工事を推進する予定である。以上のことからも引き続き業務を執行するに当たっては、現庁舎が施行現場にも近い等から庁舎として借り上げを行うもので、上記業者と随意契約を締結するものである。
会計法第２９条の３第４項及び予決令第１０２条の４第３号</t>
  </si>
  <si>
    <t>浄化槽維持管理（その５）</t>
  </si>
  <si>
    <t>本契約は、長岡国道事務所が堀之内チェーンベースに設置している浄化槽の維持管理（保守点検及び清掃）を行うものである。浄化槽法に基づく浄化槽の保守点検を行う保守点検業社は新潟県知事の登録を受けなければならない。また、浄化槽法に基づく浄化槽の清掃（清掃及び運搬処理）を行う清掃業者は営業区の市町村長の登録を受けなければならない。魚沼市内を業務許可区分として新潟県知事から保守点検の登録を受けた３社のうち、魚沼市長から清掃業務における許可を得たものは（株）魚沼環境事業公社１社のみである。※よって上記業者と随意契約を締結するものである。※新潟県の保守点検登録業者については新潟県ホームページ、魚沼市の清掃登録業者については魚沼市環境課へ電話確認した結果
会計法第２９条の３第４項及び予決令第１０２条の４第３号</t>
  </si>
  <si>
    <t>有限会社草間不動産鑑定事務所
長岡市喜多町１３５５番地</t>
  </si>
  <si>
    <t>6110002030103</t>
  </si>
  <si>
    <t>単価契約
予定調達総額
5,173,227円</t>
  </si>
  <si>
    <t>令和２年度湯沢砂防事務所不動産鑑定評価業務</t>
  </si>
  <si>
    <t>分任支出負担行為担当官
北陸地方整備局　湯沢砂防事務所長　鈴木　啓介
新潟県南魚沼郡湯沢町大字神立２３</t>
  </si>
  <si>
    <t>単価契約
予定調達総額
1,219,870円</t>
  </si>
  <si>
    <t>令和２年度　関川・保倉川排水機場等操作委託</t>
  </si>
  <si>
    <t>分任支出負担行為担当官
北陸地方整備局　高田河川国道事務所長　堀　　　尚　紀
新潟県上越市南新町３－５６</t>
  </si>
  <si>
    <t>上越市長
新潟県上越市木田１－１－３</t>
  </si>
  <si>
    <t>本件は、関川水系関川水戸の川排水機場、関川水系保倉川春日新田川排水機場及び保倉川陸閘の操作を地方公共団体である上越市に委託しようとするものである。本施設が、上記地方公共団体の行政体区域にのみ影響が限られる河川管理施設であるため、河川法第９９条並びに同法施行令第５４条の規定に基づき、施設の点検整備及び操作を上記地方公共団体に委託しようとするものである。
会計法第２９条の３第４項及び予決令第１０２条の４第３号</t>
  </si>
  <si>
    <t>令和２年度一般国道４７０号（Ｅ４１能越自動車道）道路情報管理・巡回・緊急対応等</t>
  </si>
  <si>
    <t>分任支出負担行為担当官
北陸地方整備局　富山河川国道事務所長　石 井　宏 幸
富山県富山市奥田新町２番１号</t>
  </si>
  <si>
    <t>令和２年度富山河川国道事務所不動産鑑定評価業務</t>
  </si>
  <si>
    <t>株式会社富山不動産鑑定事務所
富山県富山市旅篭町４－６</t>
  </si>
  <si>
    <t>9230001002187</t>
  </si>
  <si>
    <t>単価契約
予定調達総額
3,012,761円</t>
  </si>
  <si>
    <t>令和２年度浄化槽清掃業務委託（能越県境パーキング石動山側）</t>
  </si>
  <si>
    <t>株式会社アムテック
富山県氷見市鞍川１３８３</t>
  </si>
  <si>
    <t>1230001011492</t>
  </si>
  <si>
    <t>本業務は、富山河川国道事務所が能越県境パーキング（石動山側）に設置している浄化槽の清掃を行うものである。浄化槽法第３５条において、「浄化槽清掃業を営もうとする者は、当該業を行おうとする区域を管轄する市町村長の許可を受けなければならない。」と規定され、また、本業務において清掃を実施する浄化槽は氷見市内に設置されていることから、本業務を実施する者は、氷見市長から浄化槽清掃業の許可を受けている必要があるが、同市長から浄化槽清掃業の許可を受けた者は、（株）アムテックのみである。よって、会計法第２９条の３第４項及び予決令第１０２条の４第３項の規定に基づき、随意契約を締結するものである。
会計法第２９条の３第４項及び予決令第１０２条の４第３号</t>
  </si>
  <si>
    <t>令和２年度急流河川流域における水害版ＢＣＰの河川計画・管理への実装可能性に関する研究</t>
  </si>
  <si>
    <t>本作業は、これまでデータや情報が集約されていない急流河川を対象に、水害版ＢＣＰ策定時に重要視した洪水被害要因・影響、河川管理者への要望等を調査し、水害版ＢＣＰを河川計画・河川管理等に実装する方法を検討するものである。本委託研究は、国土交通省が研究開発課題の公募を行い、同水管理・国土保全局及び国土技術政策総合研究所に設置された学識経験者からなる河川技術評価委員会地域課題評価分科会において審査された結果、本研究課題及び委託先（富山県立大学手計太一を研究代表者とする共同研究体）が令和２年度の継続課題として選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契契約するものである。
会計法第２９条の３第４項及び予決令第１０２条の４第３号</t>
  </si>
  <si>
    <t>宿舎借上料（太郎丸第八及び第十一宿舎）</t>
  </si>
  <si>
    <t>分任支出負担行為担当官
北陸地方整備局　利賀ダム工事事務所長　田　村　利　晶
富山県砺波市太郎丸１－５－１０</t>
  </si>
  <si>
    <t>有限会社ジーエム商事
富山県礪波市太郎丸２丁目３６番地</t>
  </si>
  <si>
    <t>5230002009301</t>
  </si>
  <si>
    <t>本件は、平成２９年に宿舎事情が窮迫したため、借上宿舎として契約したものである。また、平成３１年に宿舎事情が逼迫したため、借上宿舎として追加契約するものである。本年度において、宿舎として必要であるため上記相手方と随意契約を行うものである。
会計法第２９条の３第４項及び予決令第１０２条の４第３号</t>
  </si>
  <si>
    <t>宿舎及び倉庫敷地賃貸借</t>
  </si>
  <si>
    <t>本件は、平成８年度に当時の建設省利賀ダム調査事務所が設置した宿舎のために必要な土地として、土地所有者である上記契約相手方と土地賃貸借契約を締結した。契約相手方が土地所有者であること及びその上物として設置されている太郎丸合宿所については、当事務所所管の国有財産である。そのため、会計法第２９条の３第４項に規定する「契約の性質又は目的が競争を許さない場合」に該当し、かつ、令和２年度においても、宿舎等の敷地として必要なため、継続して随意契約を行うものである。
会計法第２９条の３第４項及び予決令第１０２条の４第３号</t>
  </si>
  <si>
    <t>利賀ダム工事事務所庁舎敷地賃貸借</t>
  </si>
  <si>
    <t>本件は、平成元年に当時の建設省利賀ダム調査事務所が庁舎のために必要な土地として、土地所有者である上記契約相手方と土地賃貸借契約を締結した。契約相手方が土地所有者であること及びその上物として設置されている利賀ダム工事事務所庁舎については、当事務所所管の国有財産である。そのため、会計法第２９条の３第４項に規定する「契約の性質又は目的が競争を許さない場合」に該当し、かつ、令和２年度においても、庁舎の敷地として必要なため、継続して随意契約を行うものである。
会計法第２９条の３第４項及び予決令第１０２条の４第３号</t>
  </si>
  <si>
    <t>令和２年度白山砂防科学館運営補助業務</t>
  </si>
  <si>
    <t>分任支出負担行為担当官
北陸地方整備局　金沢河川国道事務所長　山　田　哲　也
石川県金沢市西念４丁目２３番５号</t>
  </si>
  <si>
    <t>特定非営利活動法人白峰まちづくり協議会
石川県白山市白峰ロ９番地</t>
  </si>
  <si>
    <t>2220005003255</t>
  </si>
  <si>
    <t>本業務は、白山砂防科学館、砂防事業及び地すべり対策事業に関する広報の検討、砂防通信の作成及び科学館開館時の運営補助を行う業務である。本業務の実施にあたり、企画競争を実施し、企画提案書の提案を求めたところ、１者から企画提案書が提出された。提出された企画提案書について、企画競争委員会において、実施方針及び評価テーマに対する技術提案（白山砂防の歴史と役割を次世代に伝えていくための工夫について）について総合的に審査を行った結果、上記法人については、本業務を適切に遂行できるものと判断し、契約の相手方として特定した。以上の理由により、（特非）白峰まちづくり協議会と随意契約するものである。
会計法第２９条の３第４項及び予決令第１０２条の４第３号</t>
  </si>
  <si>
    <t>令和２年度阿賀川住民参加型河川管理作業</t>
  </si>
  <si>
    <t>分任支出負担行為担当官
北陸地方整備局　阿賀川河川事務所長　岸田　秀
福島県会津若松市表町２－７０</t>
  </si>
  <si>
    <t>本作業は、阿賀川河川事務所で行っている河川管理及び河川事業を円滑に推進するため、従来から沿川住民により実施してきた堤防除草、堤防を点検を通じて河川愛護、水防意識の高揚など河川に対する理解を深め、より一層「住民参加による河川管理の推進」に寄与することを目的とし、特定の利害に偏することなく、中立性・公平性を有しつつ、沿川住民ととの連携を図りながら実施するものである。本作業については、企画競争方式により選定することとし、「選定委員会」において企画提案書を審査した結果、技術的に優れた特定非営利活動法人会津阿賀川流域ネットワークが選定されたものである。よって、会計法第２９条３条４項及び予算決算及び会計令第１０２条の４第３号の規定により、同者と随意契約を締結するものである。
会計法第２９条の３第４項及び予決令第１０２条の４第３号</t>
  </si>
  <si>
    <t>令和２年度河川中流域における生物生産性の機構解明と河川管理への応用に関する研究</t>
  </si>
  <si>
    <t>分任支出負担行為担当官
北陸地方整備局　千曲川河川事務所長　木　村　　勲
長野県長野市鶴賀字峰村７４番地</t>
  </si>
  <si>
    <t>国立大学法人信州大学
長野県松本市旭三丁目１番１号</t>
  </si>
  <si>
    <t>3100005006723</t>
  </si>
  <si>
    <t>本業務は、千曲川中流域における生物生産性の機構解明を行うため、研究フィールドとして抽出した常田地区（上田市）および岩野地区（長野市）において、二次生産系を構成する物理環境及び現存量データの集積、現地計測及び流況解析の検討、二次生産系のモデル化を行うものである。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信州大学平林公男を研究代表者とする共同研究体）が平成３１年度の新規課題として選定され、令和２年度について継続評価されたものである。なお、審査基準、選定結果等については、国土交通省水管理・国土保全局のホームページ等において詳細に公表されている。よって、本委託研究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</si>
  <si>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分任支出負担行為担当官
北陸地方整備局　神通川水系砂防事務所長　浅　井　誠　二
岐阜県飛騨市神岡町殿１０２０番地４</t>
  </si>
  <si>
    <t>特定非営利活動法人神通砂防
岐阜県高山市奥飛騨温泉郷村上１４８０</t>
  </si>
  <si>
    <t>4200005010169</t>
  </si>
  <si>
    <t>令和２年度新潟防災センター災害対策用機械出動管理その３作業</t>
  </si>
  <si>
    <t>分任支出負担行為担当官
北陸地方整備局　北陸技術事務所長　遠藤　正樹
新潟県新潟市西区山田２３１０番地５</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</si>
  <si>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よって、新潟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</si>
  <si>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令和２年度新潟防災センター災害対策用機械出動管理その４作業</t>
  </si>
  <si>
    <t>株式会社本間組
新潟市中央区西湊町通３－３３００－３</t>
  </si>
  <si>
    <t>6110001005155</t>
  </si>
  <si>
    <t>令和２年度上越防災支援センター災害対策用機械出動管理その３作業</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</si>
  <si>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本作業は、災害時において的確かつ円滑に災害対策活動が行われるよう、協定に基づき上越防災支援センターに配備されている災害対策用機械（排水ポンプ車、照明車）の運搬を行い、現地にて設営、運転、管理を行うほか、操作訓練及び機械点検を行うものである。よって、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</si>
  <si>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令和２年度富山防災センター災害対策用機械出動管理その６作業</t>
  </si>
  <si>
    <t>新栄建設（株）
富山県中新川郡立山町大清水１８</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</si>
  <si>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富山県建設業協会と「災害時における富山防災センター所管の災害対策用機械の出動管理業務に関する協定」を締結している。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よって、富山防災センター所管の災害対策用機械の出動管理業務を実施する一般社団法人富山県建設業協会の会員である上記業者と随意契約を締結するものである。
会計法第２９条の３第４項及び予決令第１０２条の４第３号</t>
  </si>
  <si>
    <t>令和２年度荒川ＰＡ浄化槽維持管理等業務委託</t>
  </si>
  <si>
    <t>分任支出負担行為担当官
北陸地方整備局　羽越河川国道事務所長　長　田　英　和
新潟県村上市藤沢２７－１</t>
  </si>
  <si>
    <t>荒川PAが存する地区の当該業務を履行する村上市の許可業者は、１社のみであるため。
会計法第２９条の３第４項及び予決令第１０２条の４第３号</t>
  </si>
  <si>
    <t>長岡市長
新潟県長岡市大手通１丁目４番地１０</t>
  </si>
  <si>
    <t>村上出張所建物賃貸借</t>
  </si>
  <si>
    <t>御立野川樋門外操作委託業務</t>
  </si>
  <si>
    <t>飯山市長
長野県飯山市大字飯山１１１０番地１</t>
  </si>
  <si>
    <t>4000020202134</t>
  </si>
  <si>
    <t>　本業務は、飯山市の以下の河川管理施設について、千曲川の洪水時においてゲートの開閉操作及び排水機場操作を行うものである。　（１）準用河川御立野川　御立野川樋門及び御立野川排水機場　（２）一級河川広井川　広井川樋門及び広井川救急内水排水機場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本業務においては、水門等の影響範囲が飯山市に限られ、契約内容については、事前に相手方と協議し同意を得ている。　以上により、河川法第９９条の規定を根拠法令とし、本業務を飯山市に委託するものである。　契約にあたっては、契約の相手方が一つに定められ、競争性のない随意契約によらざるを得ないことから、飯山市長と上記適用条項に基づき随意契約を締結するものである。?
会計法第２９条の３第４項及び予決令第１０２条の４第３号</t>
  </si>
  <si>
    <t>宮川樋門外操作委託業務</t>
  </si>
  <si>
    <t>千曲市長
千曲市大字杭瀬下８４番地</t>
  </si>
  <si>
    <t>2000020202185</t>
  </si>
  <si>
    <t>英和株式会社
新潟市中央区南笹口１－１－５４</t>
  </si>
  <si>
    <t>6120001041612</t>
  </si>
  <si>
    <t>令和２年初頭から国内でも新型コロナウイルスの感染が認められて以降、感染者は増加し、令和２年４月７日、インフルエンザ等対策特別措置法に基づく「緊急事態宣言」が発出され、職場においても感染拡大を防止し、業務執行体制の確保する必要がある。本製品は、職員等の発熱による体調不良者を速やかに把握し、感染拡大の防止を図るために備え置くものである。コロナ禍により、市場は混乱し、感染拡大防止対策で有効な非接触型温度測定機器の入手が困難な状況にあったが、本局・事務所を含め計３１式の発注に対し、機能的及びメンテナンスサポート的に優れた本製品を扱う英和（株）が、唯一、早期納入の対応が可能であったため、英和（株）と契約を締結するものである。
会計法第２９条の３第４項及び予決令第１０２条の４第３号</t>
  </si>
  <si>
    <t>令和２年度　梅雨・台風等に関する広告掲載業務</t>
  </si>
  <si>
    <t>株式会社新潟日報社
新潟県新潟市中央区万代３－１－１</t>
  </si>
  <si>
    <t>8110001004023</t>
  </si>
  <si>
    <t>飛沫防止フィルム６３７個購入</t>
  </si>
  <si>
    <t>Ｒ２新潟国道事務所不動産鑑定評価業務</t>
  </si>
  <si>
    <t>こしわプレイス
新潟市中央区西堀通６－８６７－２－２６０３</t>
  </si>
  <si>
    <t>令和２年度建設資材等価格データ（積算資料）購入</t>
  </si>
  <si>
    <t>一般財団法人経済調査会
新潟市中央区礎町通２ノ町２０７７　朝日生命新潟万代橋ビル３Ｆ</t>
  </si>
  <si>
    <t>本購入は、北陸地方整備局管内で発注する請負工事等の積算に用いる設計単価及び機械賃料を決定するための基礎資料として、建設資材等の価格を電子データ　で購入するものである。　　本購入にあたって参加者の有無を確認する公募手続きを行った結果、参加意思　表明者が無かったため、唯一当該データを販売している者として、一般財団法人　経済調査会を特定したものである。　　よって、会計法第２９条の３第４項及び予算決算及び会計令第１０２条の４第　３号により、上記業者と随意契約を締結するものである。
会計法第２９条の３第４項及び予決令第１０２条の４第３号</t>
  </si>
  <si>
    <t>令和２年度建設資材等価格データ（建設物価）購入</t>
  </si>
  <si>
    <t>一般財団法人建設物価調査会
新潟市中央区東万代町１－３０</t>
  </si>
  <si>
    <t>令和２年度工事契約管理システム改良業務</t>
  </si>
  <si>
    <t>東芝デジタルソリューションズ株式会社
新潟市中央区万代３丁目１番１号</t>
  </si>
  <si>
    <t>7010401052137</t>
  </si>
  <si>
    <t>　本業務は、現行稼働中のＷｅｂ版工事契約管理システム（以下、「ＣＣＭＳ」という。）について、工事成績採点表の改良及びPPIのサーバ移行に伴うCCMSへの連携設定を行うものである。　ＣＣＭＳは、上記業者が開発するとともに、開発後も関係法令の改正等に伴う改良をはじめとするプログラム改良を実施しており、本システムに関して代替性のない、知識、技術を有している。　また、上記業者は本システムの著作者人格権を行使する旨の意思表示をしており、他の者では著作者人格権が支障となり、本業務を実施できず、上記業者が円滑かつ正確なシステムの改良・検証及び責任の明確化を確保できる唯一の業者である。　以上の理由から、会計法第２９条の３第４項、予算決算及び会計令第１０２条の４第３号に基づき、随意契約を締結するものである。
会計法第２９条の３第４項及び予決令第１０２条の４第３号</t>
  </si>
  <si>
    <t>新潟バイパス５０周年記念事業企画・運営業務</t>
  </si>
  <si>
    <t>株式会社新潟博報堂
新潟県新潟市中央区天神１－１２－８</t>
  </si>
  <si>
    <t>4110001006741</t>
  </si>
  <si>
    <t>　本業務は、令和２年度に新潟バイパス５０周年記念事業として予定しているパネル展や市民参画イベント等が効果的かつ円滑に実施されるよう企画運営補助を行うものである。　本業務の実施にあたり、当該業務の内容が技術的に高度なもの又は専門的な技術が要求される業務である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</si>
  <si>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令和２年度燕市五千石地区堤防維持管理委託</t>
  </si>
  <si>
    <t>燕市長
新潟県燕市吉田西太田１９３４番地</t>
  </si>
  <si>
    <t>　本委託は、燕市内を流れる一級河川信濃川（大河津分水路）直轄管理区間の燕市五千石地先等において、堤防の保全、円滑な河川巡視の実現、良好な河川環境の保持等を目的とした堤防維持管理を実施するものである。  本区間と隣接している河川区域では、「大河津分水公園」として燕市が占用し維持管理を行っている他、本区間は「公園連絡通路」として燕市が占用している。  また、本区間及びその周辺では、伝統的な行事が開催されるなど、昔から住民と河川とが深く関わり合ってきた地域であり、住民の河川への関心は高く、河川愛護意識及び洪水等に対する防災意識も高い地域である。  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よって、会計法第２９条の３第４項、並びに予決令第１０２条の４第３号の規定に基づき、随意契約を締結するものである。
会計法第２９条の３第４項及び予決令第１０２条の４第３号</t>
  </si>
  <si>
    <t>居住誘導浸水想定区域での市街地評価技術の確立とリスク対策事業の導入に関する研究</t>
  </si>
  <si>
    <t>国立大学法人長岡技術科学大学
新潟県長岡市上富岡町１６０３－１</t>
  </si>
  <si>
    <t>7110005012080</t>
  </si>
  <si>
    <t>　本業務は、立地適正化計画の策定都市において居住誘導区域と浸水想定区域が重複指定されている区域を対象に、都市的優位特性、水害リスク特性の双方の視点に基づく市街地評価技術の確立および区域内にある家屋倒壊等氾濫想定区域における対応方策を検討するものである。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長岡技術科学大学 松川寿也を研究代表者とする共同研究体）が令和２年度の新規課題として選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</si>
  <si>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令和２年度小千谷市東小千谷地区堤防維持管理委託</t>
  </si>
  <si>
    <t>小千谷市長
新潟県小千谷市城内２丁目７番５号</t>
  </si>
  <si>
    <t>　本委託は、小千谷市内を流れる一級河川信濃川（小千谷市東小千谷地区）直轄管理区間において、堤防の保全、円滑な河川巡視の実施、良好な河川環境の保持等を目的とした堤防維持管理を実施するものである。  本区間の高水敷では「小千谷市信濃川河川公園」として小千谷市が占用し維持管理を行っている。また、本区間については、近年、無堤地であったところに堤防を新設した区間であり、住民は治水事業に関心が高く防災意識も高い地域である。  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よって、会計法第２９条の３第４項、並びに予決令第１０２条の４第３号の規定に基づき、随意契約を締結するものである。
会計法第２９条の３第４項及び予決令第１０２条の４第３号</t>
  </si>
  <si>
    <t>山地河川における環境ＤＮＡを用いた水生生物分布推定手法の最適化に関する研究</t>
  </si>
  <si>
    <t xml:space="preserve">国立大学法人東海国立大学機構
</t>
  </si>
  <si>
    <t>3180005006071</t>
  </si>
  <si>
    <t>　潜水観察や採補調査を行わずに、採水を分析することで存在する生物の把握が出来る環境DNAの活用について、砂防が対象とする急勾配かつ縦断的に形態が変化する山地河川において検討された事例が少ない。　環境DNAの活用は、生物調査に要する時間、費用、労力を飛躍的に軽減しつつ、管内の水生生物分布の網羅的な把握や、迅速な魚道効果の検証等に活用出来る可能生を秘めている。　本業務は上記状況を受け、河道形態に応じた環境DNAの検出限界距離及びそれに対する砂防堰堤の影響を検討する。　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岐阜大学 永山滋也 を研究代表者とする共同研究体）が令和２年度の継続課題として選定されたものである。　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</si>
  <si>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Ｒ２年度国道８号下蓑（上り）電線共同溝に伴う引込管路整備その３工事</t>
  </si>
  <si>
    <t>北陸電力送配電株式会社　富山支社
高岡市広小路７番１５号</t>
  </si>
  <si>
    <t>4230001017826</t>
  </si>
  <si>
    <t>　本工事は、一般国道８号高岡市福岡町下蓑地先における電線共同溝整備に伴い、引込管等を敷設するものである。　本工事の実施にあたっては、平成１７年４月１日、北陸地方整備局長と北陸電力株式会社代表取締役社長と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契約の相手方となる北陸電力送配電株式会社富山支社は、上記協定書第１３条第２項の「当該引込等設備工事を管轄する支社」であり、本工事の施工特性を熟知している唯一の業者である。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</si>
  <si>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Ｒ２年度一般国道８号下蓑（上り）電線共同溝に伴う引込管路整備その３工事</t>
  </si>
  <si>
    <t>エヌ・ティ・ティ・インフラネット株式会社
金沢市大手町１５番４０号</t>
  </si>
  <si>
    <t>2010001063299</t>
  </si>
  <si>
    <t>　本工事は、一般国道８号高岡市福岡町下蓑地先における電線共同溝整備に伴い、引込管等を敷設するものである。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</si>
  <si>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「Ｒ１・２尾張町電線共同溝工事」に伴う委託工事（ＮＴＴ）</t>
  </si>
  <si>
    <t>エヌ・ティ・ティ・インフラネット株式会社
石川県金沢市大手町１５番４０号</t>
  </si>
  <si>
    <t>　本契約は、一般国道１５９号で実施する電線共同溝工事に伴う地中化工事「Ｒ１・２尾張町電線共同溝外工事」及び「Ｒ１・２尾張町電線共同溝その２外工事」における引込管等設備工事を委託するものである。　引込管等の施工にあたっては、平成１７年３月７日に「無電柱化推進契約における引込管等設備工事等に関する協定書」が結ばれており、第１２条で上記相手方に委託することとされている。　以上のことにより、相手方と会計法第２９条の３第４項及び予算決算及び会計令第１０２条の４第３号に基づき随意契約を締結するものである。
会計法第２９条の３第４項及び予決令第１０２条の４第３号</t>
  </si>
  <si>
    <t>Ｒ２年度一般国道８号入善電線共同溝に伴う引込管等設備その１工事</t>
  </si>
  <si>
    <t>エヌ・ティ・ティ・インフラネット株式会社
金沢市大手町１５－４０</t>
  </si>
  <si>
    <t>令和２年度災害時における人員輸送車両の運行業務（労働者派遣）【新潟地区】</t>
  </si>
  <si>
    <t>富士タクシー株式会社
新潟市東区木工新町１１９３－８</t>
  </si>
  <si>
    <t>9110001004815</t>
  </si>
  <si>
    <t>単価契約
予定調達総額
2,420,000円</t>
  </si>
  <si>
    <t>令和２年度一般国道１７号小出地区電線共同溝その２工事</t>
  </si>
  <si>
    <t>エヌ・ティ・ティ・インフラネット株式会社　東日本事業本部　関信越事業部　新潟支店
新潟市中央区東堀通七番町１０１７番地１</t>
  </si>
  <si>
    <t>令和２年度常願寺川流域における砂防堰堤群等の機能的な活用による土砂管理手法業務</t>
  </si>
  <si>
    <t>分任支出負担行為担当官
北陸地方整備局　立山砂防事務所長　野呂　智之
富山県中新川郡立山町芦峅寺字ブナ坂６１</t>
  </si>
  <si>
    <t>国立大学法人京都大学
京都市左京区吉田本町３６－１</t>
  </si>
  <si>
    <t>本業務は、令和２年度常願寺川流域における砂防堰堤群等の機能的な活用による土砂管理手法に関する研究を行うものである。本委託研究は、国土交通省が研究開発課題の公募を行い、同水管理･国土保全局及び国土技術政策総合研究所に設置された学識経験者等からなる砂防技術研究評価委員会において、審査された結果、令和２年３月、本研究課題及び委託先（国立大学法人京都大学防災研究所 教授 藤田 正治）が選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</si>
  <si>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石川海岸周辺の砕波帯から沖合における沿岸水理・海浜変形過程と広域土砂動態の推定に関する研究</t>
  </si>
  <si>
    <t>国立大学法人金沢大学
金沢市角間町ヌ７</t>
  </si>
  <si>
    <t>2220005002604</t>
  </si>
  <si>
    <t>リモートアクセス　ライセンス購入</t>
  </si>
  <si>
    <t>ＮＴＴテクノクロス株式会社
東京都港区芝浦３丁目４番１号</t>
  </si>
  <si>
    <t>5010401056882</t>
  </si>
  <si>
    <t>新型コロナウイルス(COVID-19)の爆発的な感染拡大により、全都道府県に緊急事態宣言が発令され、休日における不要不急の外出抑制や在宅勤務の実施等が推奨されており、北陸地方整備局（以下、「当局」という。）においても、職員が在宅勤務を実施できる環境の整備が喫緊の課題となっている。その中でテレワークの実施状況を鑑みて動作確認が取れていて、当局ネットワーク環境での利用に適しているUSB型テレワーク用のリモートアクセスツールを調達する必要があった。市場ではリモートアクセスツールは入手が困難な状況であったため、必要数量を納入することが可能な同製品の製造元であるNTTテクノクロスと緊急随意契約を行うものである。
会計法第２９条の３第４項及び予決令第１０２条の４第３号</t>
  </si>
  <si>
    <t>有限会社大蔵不動産鑑定所
長野県長野市大字長野花咲町１２５０番地５</t>
  </si>
  <si>
    <t>8100002000889</t>
  </si>
  <si>
    <t>分任支出負担行為担当官
北陸地方整備局　阿賀野川河川事務所長　池　田　博　明
新潟県新潟市秋葉区南町１４番２８号</t>
  </si>
  <si>
    <t>一般社団法人北陸地域づくり協会
新潟市江南区亀田工業団地２－３－４</t>
  </si>
  <si>
    <t>9110005001593</t>
  </si>
  <si>
    <t>「Ｒ２野町電線共同溝その３工事」に伴う委託工事（ＮＴＴ）</t>
  </si>
  <si>
    <t>分任支出負担行為担当官
北陸地方整備局　金沢河川国道事務所長　近　藤　勝　俊
石川県金沢市西念４丁目２３番５号</t>
  </si>
  <si>
    <t>エヌ・ティ・ティ・インフラネット株式会社
石川県金沢市大手町１５－４０</t>
  </si>
  <si>
    <t>　本契約は、一般国道１５７号で実施する電線共同溝に伴う地中化工事「Ｒ２野町電線共同溝その３工事」における引込管等設備工事を委託するものである。　引込管等の施工にあたっては、平成１７年３月７日に「無電柱化推進契約における引込管等設備工事等に関する協定書」が結ばれており、第１２条で上記相手方に委託することとされている。　以上のことにより、相手方と会計法第２９条の３第４項及び予決令第１０２条の４第３号に基づき随意契約を締結するものである。
会計法第２９条の３第４項及び予決令第１０２条の４第３号</t>
  </si>
  <si>
    <t>令和２年度北陸「道の駅」の機能向上に向けた企画業務</t>
  </si>
  <si>
    <t>支出負担行為担当官
北陸地方整備局長　岡村　次郎
新潟県新潟市中央区美咲町１－１－１　新潟美咲合同庁舎１号館</t>
  </si>
  <si>
    <t>　「道の駅」は制度発足から四半世紀が経過し、雇用の創出、地域経済の活性化や地域防災の拠点等、地方創生に繋がる役割を果たしている。近年は、少子高齢化、外国人観光客の増加や頻発化・激甚化する災害といった社会や環境の変化に伴い、「道の駅」でもこれらに対する取り組みに着手してきているところである。　本業務では、「道の駅」における子育て応援、観光、防災の取り組み等にかかるニーズや現状の課題等を把握してとりまとめるとともに、全国の好事例を収集、整理し、北陸の「道の駅」連絡会の会議等で共有することで、北陸管内の「道の駅」の機能向上を図るものである。　本業務の実施にあたっては、「道の駅」の取組、及び現状について理解し、豊富な知識と経験が必要となることから、企画競争による選定を行った。　その結果、上記業者は総合的に最適な提案を行った者と認められるので、特定したものである。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</si>
  <si>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凍結防止剤（塩化ナトリウム）購入その４単価契約</t>
  </si>
  <si>
    <t>北陸塩業株式会社
富山市牛島本町１－４－７０</t>
  </si>
  <si>
    <t>4230001002919</t>
  </si>
  <si>
    <t>会計法第２９条の３第５項及び予決令第９９条の２</t>
  </si>
  <si>
    <t>単価契約
予定調達総額
66,990,000円</t>
  </si>
  <si>
    <t>令和２年度　越流監視システム外一式製造</t>
  </si>
  <si>
    <t>富士通株式会社
新潟市中央区礎町通二ノ町２０７７朝日生命新潟万代橋ビル</t>
  </si>
  <si>
    <t>1020001071491</t>
  </si>
  <si>
    <t>令和２年度工事契約管理システム改良その２業務</t>
  </si>
  <si>
    <t>　本業務は、現行稼働中の工事契約管理システム（以下、「ＣＣＭＳ」という。）について、令和３・４年度工事競争参加資格申請時の工事種別追加（「橋梁補修工事」）に伴う改良、及び令和３・４年度有資格業者名簿への更新に伴い、業者情報等のデータが連携できるよう、改良を行うものである。　ＣＣＭＳは、上記業者が開発するとともに、開発後も関係法令の改正等に伴う改良をはじめとするプログラム改良を実施しており、本システムに関して代替性のない、知識、技術を有している。　また、上記業者は本システムの著作者人格権を行使する旨の意思表示をしており、他の者では著作者人格権が支障となり、本業務を実施できず、上記業者が円滑かつ正確なシステムの改良・検証及び責任の明確化を確保できる唯一の業者である。　以上の理由から、会計法第２９条の３第４項及び国の物品等又は特定役務の調達手続の特例を定める政令第１３条第１項第１号により、随意契約を締結するものである。
会計法第２９条の３第４項及び予決令第１０２条の４第３号</t>
  </si>
  <si>
    <t>令和２年度長岡大橋左岸周辺樹木伐採委託</t>
  </si>
  <si>
    <t>一般社団法人　長岡市緑地協会　理事長　鈴木　重壱
長岡市飯島１３９－１</t>
  </si>
  <si>
    <t>　本委託は、長岡市内を流れる一級河川信濃川の直轄管理区間である長岡大橋左岸周辺の河川敷（長岡市荻野町地先）における樹木伐採を実施するものである。　本委託にあたり、河川法第９９条に基づき、河川協力団体又は河川の管理に資する活動を行っている一般社団法人若しくは一般財団法人を要件として、受託希望者を公募し、本委託を適正かつ確実に実施することが認められる者に委託することとしている。　上記契約の相手方は、当該委託内容に関する活動実績があり、委託内容を適正かつ円滑な実施に必要な体制が確保され実効性も認められる。　契約内容については、事前に相手方と協議し同意を得ているところであり、河川法第９９条の規程を根拠法令とし、本委託を「一般社団法人　長岡市緑地協会」に委託するものである。　よって、会計法第２９条の３第４項、並びに予決令第１０２条の４第３号の規定に基づき、随意契約を締結するものである。
会計法第２９条の３第４項及び予決令第１０２条の４第３号</t>
  </si>
  <si>
    <t>小坂町第二宿舎屋上防水修繕</t>
  </si>
  <si>
    <t>分任支出負担行為担当官
北陸地方整備局　飯豊山系砂防事務所長　石川　一栄
山形県西置賜郡小国町大字小国小坂町３丁目４８</t>
  </si>
  <si>
    <t>山和建設株式会社
山形県西置賜郡小国町町原９３－１</t>
  </si>
  <si>
    <t>4390001011359</t>
  </si>
  <si>
    <t>令和２年度高田河川国道不動産鑑定評価業務</t>
  </si>
  <si>
    <t>株式会社吉田総合鑑定経済研究所
新潟県上越市子安新田３番２４号</t>
  </si>
  <si>
    <t>6110001031028</t>
  </si>
  <si>
    <t>令和２年度金沢河川国道不動産鑑定評価業務（その１）</t>
  </si>
  <si>
    <t>有限会社澤矢不動産鑑定事務所
石川県小松市殿町二丁目１８番地６</t>
  </si>
  <si>
    <t>1220002013514</t>
  </si>
  <si>
    <t>令和２年度金沢河川国道不動産鑑定評価業務（その２）</t>
  </si>
  <si>
    <t>有限会社小西不動産鑑定所
金沢市二口町ロ１７番地</t>
  </si>
  <si>
    <t>5220002006605</t>
  </si>
  <si>
    <t>　本業務は、金沢河川国道事務所における金沢市、白山市内の河川事業、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</si>
  <si>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令和２年度金沢河川国道不動産鑑定評価業務（その３）</t>
  </si>
  <si>
    <t>有限会社堀江不動産鑑定システム
石川県金沢市笠舞３丁目９番１７号</t>
  </si>
  <si>
    <t>2220002005295</t>
  </si>
  <si>
    <t>　本業務は、金沢河川国道事務所における輪島市、七尾市、羽咋市、かほく市、津幡町内の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</si>
  <si>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令和２年度飯豊山系砂防事務所不動産鑑定評価業務単価契約</t>
  </si>
  <si>
    <t>株式会社金子総合鑑定
山形県山形市旅篭町１－１２－５３</t>
  </si>
  <si>
    <t>7390001000417</t>
  </si>
  <si>
    <t>　本業務は、飯豊山系砂防事務所管内（山形県西置賜郡小国町、新潟県新発田市、岩船郡関川村）の砂防事業の用地取得等のために必要となる標準値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</si>
  <si>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令和２年度松本砂防事務所不動産鑑定評価業務（長野県）</t>
  </si>
  <si>
    <t>分任支出負担行為担当官
北陸地方整備局　松本砂防事務所長　石田　孝司
長野県松本市元町１丁目８番２８号</t>
  </si>
  <si>
    <t>有限会社茅野不動産鑑定
長野県松本市大字島立１０５４番地１５吉澤ビル２０４号</t>
  </si>
  <si>
    <t>9100002024499</t>
  </si>
  <si>
    <t>単価契約
予定調達総額
3,603,000円</t>
  </si>
  <si>
    <t>本業務は、「政府調達に関する協定（平成7年12月8日条約第23号）」及び「国の物品等又は特定役務の調達手続の特例を定める政令（昭和55年11月18日政令第300号）」に基づき、調達する契約の内容等について、官報に公告掲載を依頼するものである。　官報は、官報及び法令全書に関する内閣府令（昭和24年総理府令・大蔵省令第1号）第１条により、公告等を掲載するものとされており、独立行政法人国立印刷局は、国（官報に関する指揮命令権を有する内閣府）と「官報の編集、印刷及び普及事務の委託に関する契約書」を締結しており、本業務を履行できる唯一の法人である。　以上のことから、会計法第２９条の３第４項及び予算決算及び会計令第１０２条の４第３号に基づき、上記相手方と随意契約を締結するものである。
会計法第２９条の３第４項及び予決令第１０２条の４第３号</t>
    <phoneticPr fontId="15"/>
  </si>
  <si>
    <t>本件は、危機管理型水位計が観測した水位情報等を携帯電話回線を通じ、一般財団法人河川情報センター(以下「河川情報センター」)が構築した危機管理型水位計共同運用システム(以下「共同運用システム」)に収集し、河川管理者、市町村、一般住民に対して適時適切に提供するものである。　河川情報センターは、国及び地方公共団体の水位情報を収集、加工し、市町村や一般住民に提供する「市町村向け川の防災情報」及び「一般国民向け川の防災情報」（以下「川の防災情報」）を独自に構築した者であり、共同運用システムの基幹システムは、川の防災情報と同様の機能を有するものであるため、同システムを活用しネットワークの再構築等に多額の費用を費やすことなく、共同運用システムを開発し運用している。　このように河川情報センターは、現状において、河川に関する情報を収集、加工、提供を行い、国民の生命・財産を水害等から守ることに資することができ、河川情報に関する災害時優先通信でき、また、川の防災情報システムの知的財産権を有している唯一の団体である。　また、本件については、参画するすべての河川管理者等が共同運用システムを活用する必要があることから、システムの管理･運営については、国・地方公共団体間での取り決めにより、河川情報センターを管理運営機関として特定している。
会計法第２９条の３第４項及び予決令第１０２条の４第３号</t>
    <phoneticPr fontId="15"/>
  </si>
  <si>
    <t>建設業情報管理システム電算処理業務（以下「本業務」という。）は、建設業法の規定に基づく建設業許可・経営事項審査・建設業者に対する指導監督に係る事務（以下「各種事務」という。）を行う国土交通省地方支分部局、内閣府沖縄総合事務局及び都道府県（以下「各許可行政庁」という。）が同一のデータベースに自らが許可した建設業者に係る技術者等のデータを登録し、・建設業者間における技術者の名義貸し等の防止・建設業者の許可情報等の許可行政庁間での共有を実現することにより、適正に各種事務を実施することを目的としている。　各許可行政庁においては、各種事務を行うためのシステムを所有しておらず、各許可行政庁以外が所有する情報を確認するためには、一般財団法人建設業情報管理センター（以下「センター」という。）が開発・所有している建設業情報管理システム以外には、本業務に利用可能なシステムが存在していない。・本業務については、上記のとおり、すべての許可行政庁が同一のシステムを活用する必要があることから、各許可行政庁との間における取り決めにより、本業務の実施はセンターが開発・所有するシステムを活用して各種事務とその情報管理のＩＴ化を行うことと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根拠条文】会計法第２９条の３第４項、予算決算及び会計令第１０２条の４第３号
会計法第２９条の３第４項及び予決令第１０２条の４第３号</t>
    <phoneticPr fontId="15"/>
  </si>
  <si>
    <t>（財）不動産適正取引推進機構
東京都港区虎ノ門３－８－２１</t>
    <phoneticPr fontId="15"/>
  </si>
  <si>
    <t xml:space="preserve">5010405000762 </t>
    <phoneticPr fontId="15"/>
  </si>
  <si>
    <t>本購入は、北陸地方整備局管内で発注する請負工事等の積算に用いる設計単価　及び機械賃料を決定するための基礎資料として、建設資材等の価格を電子データ　で購入するものである。　　本購入にあたって参加者の有無を確認する公募手続きを行った結果、参加意思　表明者が無かったため、唯一当該データを販売している者として、一般財団法人　経済調査会を特定したものである。　　よって、会計法第２９条の３第４項及び予算決算及び会計令第１０２条の４第　３号により、上記業者と随意契約を締結するものである。
会計法第２９条の３第４項及び予決令第１０２条の４第３号</t>
    <phoneticPr fontId="15"/>
  </si>
  <si>
    <t>分任支出負担行為担当官
北陸地方整備局　阿賀野川河川事務所長　池　田　博　明
新潟県新潟市秋葉区南町１４番２８号</t>
    <phoneticPr fontId="15"/>
  </si>
  <si>
    <t>5000020151009</t>
    <phoneticPr fontId="15"/>
  </si>
  <si>
    <t>（株）公衛社
新潟県村上市坂町１７６１－１１</t>
    <phoneticPr fontId="15"/>
  </si>
  <si>
    <t xml:space="preserve">1110001018335 </t>
    <phoneticPr fontId="15"/>
  </si>
  <si>
    <t xml:space="preserve">9000020152226 </t>
    <phoneticPr fontId="15"/>
  </si>
  <si>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
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
契約の相手方である新潟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契約にあたっては競争性のない随意契約によらざるを得ないことから、会計法第２９条の３第４項、予決令第１０２条の４第３号の規定に基づき、新潟市長と随意契約を締結するものである。</t>
    <phoneticPr fontId="15"/>
  </si>
  <si>
    <t>分任支出負担行為担当官
北陸地方整備局　信濃川下流河川事務所長　足　立　文　玄
新潟県新潟市中央区文京町１４番１３号</t>
    <phoneticPr fontId="15"/>
  </si>
  <si>
    <t>本業務は、新潟市内の一級河川信濃川直轄管理区間に存する河川管理施設の西川排水機場及び鳥屋野潟排水機場について、信濃川の洪水時において排水ポンプ運転及びゲートの開閉操作を行うものである。
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
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契約にあたっては競争性のない随意契約によらざるを得ないことから、会計法第２９条の３第４項、並びに予決令第１０２条の４第３号に基づき、新潟市長と随意契約を締結するものである。</t>
    <rPh sb="221" eb="222">
      <t>シ</t>
    </rPh>
    <phoneticPr fontId="15"/>
  </si>
  <si>
    <t xml:space="preserve">5000020152048 </t>
    <phoneticPr fontId="15"/>
  </si>
  <si>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
本樋門の操作は、信濃川洪水時に雨水排水路、右支川貝喰川及び右支川旧中之島川への逆流を防止することを目的として実施するものであり、公共的、地域防災的なものである
ため、出水時においては、その緊急性から迅速かつ的確な行動・判断を有している必要がある。
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契約内容については、事前に相手方と協議し同意を得ているところであり、河川法第９９条の規定を根拠法令とし、本業務を三条市に委託するものである。
契約にあたっては競争性のない随意契約によらざるを得ないことから、会計法第２９条の３第４項、並びに予決令第１０２条の４第３号の規定に基づき、三条市長と随意契約を締結するものである。</t>
    <phoneticPr fontId="15"/>
  </si>
  <si>
    <t xml:space="preserve">7000020152021 </t>
    <phoneticPr fontId="15"/>
  </si>
  <si>
    <t xml:space="preserve">本委託は、長岡市内の一級河川信濃川直轄管理区間に在する河川管理施設の長岡消流雪用水導入施設及び柿川排水機場について、消流雪用水導入操作及び信濃川の洪水時においてゲートの開閉操作及び排水機場操作を行うものである。
本施設の操作は、信濃川の流水を信濃川水系赤川、東赤川に消流雪用水として導水することにより、柿川流域の河道内堆雪によって生じる浸水被害を軽減すること、また、信濃川の洪水の柿川への逆流を防止するとともに柿川の流水を信濃川に排水することにより、柿川の洪水による被害を軽減することを目的としている。
市街地の除雪及び流雪溝の使用については、長岡市が市街地の除雪、積雪の状況や投雪区域の決定等、総合的に判断し実施しているものである。また、出水時においてもその緊急性から迅速且つ的確な行動・判断を有している必要がある。
上記契約の相手方は、災害の未然防止と被害の軽減に努める等地域防災を担うとともに、冬期の生活環境改善を責務としている地元自治体であり、当該地域の地域特性や降雪・積雪状況を熟知しており、確実な施設の操作及び災害時の対応が可能な体制が確立されている。
　契約内容については、事前に相手方と協議し同意を得ているところであり、河川法
第９９条の規定を根拠法令とし、長岡市に委託するものである。
　契約にあたっては、競争性のない随意契約によらざるを得ないことから、会計法第
２９条の３第４項、並びに予決令第１０２条の４第３号の規定に基づき、随意契約を
締結するものである。
</t>
    <phoneticPr fontId="15"/>
  </si>
  <si>
    <t>旭電工（株）
新潟県村上市塩町１２－１４</t>
    <phoneticPr fontId="15"/>
  </si>
  <si>
    <t>8110001018007</t>
    <phoneticPr fontId="15"/>
  </si>
  <si>
    <t>本件は、平成２５年度に新規事業化された一般国道７号朝日温海道路を含む新潟県下越地域における道路整備を円滑に推進するため、平成２６年度に新設された村上出張所庁舎を借り受けにより対応するものである。　旭電工株式会社の所有する物件が出張所庁舎としての使用に適した物件であることから、会計法第２９条の３第４項、予決令第１０２条の４第３号の規定に基づき、平成２６年４月１日付けで上記業者と賃貸借契約を締結したものであり、建物賃貸借契約書第２条の規定により、翌年度についても引き続き契約を継続するものである。
会計法第２９条の３第４項及び予決令第１０２条の４第３号</t>
    <phoneticPr fontId="15"/>
  </si>
  <si>
    <t>本業務は、飯山市の以下の河川管理施設について、千曲川の洪水時においてゲートの開閉操作及び排水機場操作を行うものである。　（１）準用河川御立野川　御立野川樋門及び御立野川排水機場　（２）一級河川広井川　広井川樋門及び広井川救急内水排水機場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本業務においては、水門等の影響範囲が飯山市に限られ、契約内容については、事前に相手方と協議し同意を得ている。　以上により、河川法第９９条の規定を根拠法令とし、本業務を飯山市に委託するものである。　契約にあたっては、契約の相手方が一つに定められ、競争性のない随意契約によらざるを得ないことから、飯山市長と上記適用条項に基づき随意契約を締結するものである。
会計法第２９条の３第４項及び予決令第１０２条の４第３号</t>
    <phoneticPr fontId="15"/>
  </si>
  <si>
    <t>本業務は、千曲市の以下の河川管理施設について、千曲川の洪水時においてゲートの開閉操作及び排水機場操作を行うものである。　（１）一級河川更級川　　宮川樋門及び更級川排水機場　（２）一級河川沢山川　　土口水門　（３）準用河川荒砥沢川　荒砥沢排水樋門、八王子排水機場及び八王子救急内水排水機場　　水門等の操作は、職員（国家公務員）が実施することが原則であるが、河川法　第９９条、河川法施行令第５４条により、水門等の影響範囲が一つの市町村等の　区域に限られる場合には公的主体である市町村等の地方公共団体に委託することができるとされている。本業務においては、水門等の影響範囲が千曲市に限られ、契約内容については、事前に相手方と協議し同意を得ている。以上により、河川法第９９条の規定を根拠法令とし、本業務を千曲市に委託す　るものである。契約にあたっては、契約の相手方が一つに定められ、競争性のない随意契約によらざるを得ないことから、千曲市長と上記適用条項に基づき随意契約を締結するものである。
会計法第２９条の３第４項及び予決令第１０２条の４第３号</t>
    <phoneticPr fontId="15"/>
  </si>
  <si>
    <t>川口商事（株）
三条市東三条１－５－１</t>
    <phoneticPr fontId="15"/>
  </si>
  <si>
    <t xml:space="preserve">2110001014003 </t>
    <phoneticPr fontId="15"/>
  </si>
  <si>
    <t>本業務は、富山河川国道事務所管内の富山県下新川郡入善町、富山市、高岡市、小矢部市の河川事業及び道路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本業務の実施にあたり、企画競争を実施し、企画提案書の提出を求めたところ、３者から企画提案書が提出された。　この中から最も適切な契約の相手方を判断するため、企画競争委員会において、富山県下新川郡入善町、富山市、高岡市、小矢部市の地価公示標準地の評価等の実績、地価調査基準地の評価等の実績、公共用地取得に係る鑑定評価の実績、当該地域の地価その他の地域の地価その他の地域動向の把握について総合的に審査を行った結果、上記会社については、本業務を適切に遂行できるものと判断し、契約の相手方として特定した。　以上の理由により、株式会社　富山不動産鑑定事務所　代表取締役　朝倉　秀朗と随意契約するものである。
会計法第２９条の３第４項及び予決令第１０２条の４第３号</t>
    <phoneticPr fontId="15"/>
  </si>
  <si>
    <t>富山県道路公社
富山市舟橋北町４－１９　富山県森林水産会館内</t>
    <phoneticPr fontId="15"/>
  </si>
  <si>
    <t xml:space="preserve">3230005000242 </t>
    <phoneticPr fontId="15"/>
  </si>
  <si>
    <t>本業務は、富山県道路公社が管理する国道４７０号（Ｅ４１能越自動車道）の延長線にある直轄管理区間（能越県境ＰＡ～高岡ＩＣ）における、
道路管理の一部（道路の情報管理、道路の管理に関する緊急対応を要する業務）を富山県道路公社に委託し、能越自動車道の一元管理を図ることにより、
効率的な管理業務の遂行及び円滑な道路交通の確保並びに国民福祉の向上を図ることを目的とする。
　当該管理区間においては「一般国道４７０号（能越自動車道）の管理に関する協定書」第７条に基づき富山県道路公社と委託契約を行うものとなっており、会計法第２９の３第４項及び予決令第１０２条の４第３号に基づき、富山県道路公社と契約を行うものである。</t>
    <phoneticPr fontId="15"/>
  </si>
  <si>
    <t>（株）大島組
新潟県上越市石橋１－８－３３</t>
    <phoneticPr fontId="15"/>
  </si>
  <si>
    <t xml:space="preserve">9110001018880 </t>
    <phoneticPr fontId="15"/>
  </si>
  <si>
    <t xml:space="preserve">6230001006471 </t>
    <phoneticPr fontId="15"/>
  </si>
  <si>
    <t>（株）　福田組
新潟市中央区一番堀通町３番地１０</t>
    <phoneticPr fontId="15"/>
  </si>
  <si>
    <t>9110001004880</t>
    <phoneticPr fontId="15"/>
  </si>
  <si>
    <t>砺波市水道事業者
富山県砺波市栄町７番３号</t>
    <phoneticPr fontId="15"/>
  </si>
  <si>
    <t>砺波市土地開発公社
富山県砺波栄町７－３</t>
    <phoneticPr fontId="15"/>
  </si>
  <si>
    <t xml:space="preserve">5230005005454 </t>
    <phoneticPr fontId="15"/>
  </si>
  <si>
    <t>本業務は、大河津出張所及び信濃川大河津防災センターのし尿浄化槽清掃及び維持管理業務を行うものである。本業務の実施にあたり、浄化槽法に基づく浄化槽の保守点検を行う保守点検業者は新潟県知事の登録を受けなければならず、また浄化槽法に営業区である燕市長の登録を受けなければならない。燕市（旧分水町）を営業区域とし、新潟県知事及び燕市長からから登録を受けている業者は有限会社藤中興業1社のみである。※以上より、上記業者と会計法第２９条の３第４項及び予決令第１０２条の４第３号の規定に基づき、随意契約を締結するものである。※新潟県浄化槽保守点検登録業者については新潟県ホームページにて、燕市の浄化槽清掃業許可業者については燕市ホームページにて確認。以　上
会計法第２９条の３第４項及び予決令第１０２条の４第３号</t>
    <phoneticPr fontId="15"/>
  </si>
  <si>
    <t xml:space="preserve">本業務は、災害発生時に拠点施設となる奥飛騨防災センター他において、平常時は防災意識の啓発並びに防災学習・教育の支援を目的として、展示施設等の案内や神通川水系砂防等の防災事業について開札を行う等運営補助を行うものである。
本業務の実施にあたっては、奥飛騨防災センターの運営や防災学習・教育の企画に際し、砂防・防災行政の経験、神通川流域における災害の歴史等を十分に把握した上、総合的な知識、能力、業務実績を要する。そのため、企画競争方式により選定することとし、「企画競争委員会」において、企画提案書を審査した結果、上記相手方が特定されたものである。
　よって、会計法第２９条の３第４項及び予算決算及び会計令第１０２条の４第３号の規定により、上記相手方と随意契約を締結するものである。
</t>
    <phoneticPr fontId="15"/>
  </si>
  <si>
    <t>株式会社魚沼市環境事業公社
新潟県魚沼市七日市３５４－４</t>
    <phoneticPr fontId="15"/>
  </si>
  <si>
    <t xml:space="preserve">4110001026896 </t>
    <phoneticPr fontId="15"/>
  </si>
  <si>
    <t>特定非営利活動法人会津阿賀川流域ネットワーク
福島県会津若松市幕内東町１０－１２</t>
    <phoneticPr fontId="15"/>
  </si>
  <si>
    <t xml:space="preserve">9380005008703 </t>
    <phoneticPr fontId="15"/>
  </si>
  <si>
    <t>公立大学法人富山県立大学　
富山県射水市黒河５１８０</t>
    <phoneticPr fontId="15"/>
  </si>
  <si>
    <t>4230005008549</t>
    <phoneticPr fontId="15"/>
  </si>
  <si>
    <t xml:space="preserve">本業務は、長岡国道事務所における新潟県長岡市、見附市、南魚沼市及び南魚沼郡湯沢町内（以下、「評価対象地域」という。」）の道路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３者から企画提案書が提出され、その中から最も適切な契約の相手方を判断するため、企画競争委員会において評価対象地域の地価公示標準地の評価等に関する実績、鑑定評価実績、業務実施方針、ワーク・ライフ・バランス等の推進にかかる指標について審査を行った結果、最も評価の高い上記の者が本業務を適切に遂行できるものと判断し、契約の相手方して特定したものである。
以上の理由により、有限会社草間不動産鑑定事務所と随意契約を締結するものである。
</t>
    <phoneticPr fontId="15"/>
  </si>
  <si>
    <t>こしわプレイス
新潟県新潟市中央区西堀通６－８６７－２－２６０３</t>
    <phoneticPr fontId="15"/>
  </si>
  <si>
    <t>本業務は、湯沢砂防事務所における新潟県長岡市、小千谷市、十日町市、魚沼市、南魚沼市、中魚沼郡、南魚沼郡及び長野県下水内郡内の砂防事業及び地すべり対策事業に関する用地買収等のために必要となる標準地等の鑑定評価及び鑑定評価書（意見書等を含む）の作成並びにこれらに付随する諸業務である。　本業務の実施にあたり、企画競争として公募を実施したところ、２社から企画提案書の提出があった。提出のあった提案を企画競争委員会において評価し、上記業者の提案について本業務に最適な企画提案書として特定した。　以上のことから、その企画提案書の提出者である上記業者を湯沢砂防事務所物品等契約審査委員会において、本業務の見積依頼の相手方として決定した。
会計法第２９条の３第４項及び予決令第１０２条の４第３号</t>
    <phoneticPr fontId="15"/>
  </si>
  <si>
    <t>エヌ・ティ・ティ・インフラネット（株）埼玉事業部　新潟支店
新潟県新潟市中央区東堀通七番町１０１７番地１</t>
    <phoneticPr fontId="15"/>
  </si>
  <si>
    <t xml:space="preserve">2010001063299 </t>
    <phoneticPr fontId="15"/>
  </si>
  <si>
    <t>本工事は一般国道116号吉田下中野地区電線共同溝事業のうち、Ｒ１・２吉田下中野電線共同溝工事における電線類の地中化工事において、電力線引込管等設備の施工を委託する工事である。
　電線共同溝事業に関しては、「無電柱化事業における引込管等設備工事等及び固定資産の譲渡並びに譲渡設備を活用した電線共同溝工事等に関する協定」（平成２２年１１月１６日付締結を北陸地方整備局と東日本電信電話株式会社及びエヌ・ティ・ティ・インフラネット株式会社の間で交わしている。
本来、連系設備に係る工事は、原則として当該電線共同溝を建設する道路管理者自らが附帯工事として施工するものである。しかし、電線管理者の管理する周辺の人孔に接続する場合等の保安上の観点から、電線管理者等による施工が適当と判断されるため、電線管理者等に連系設備の建設に係る工事を委託することを旨とする上記協定をエヌ・ティ・ティ・インフラネット株式会社と結んでいるものである。なお、連系管路及び引込管についても同様の取扱いとしている。
　よって、会計法第２９条の３第４項及び予決令第１０２条の４第３号の規定により、エヌ・ティ・ティ・インフラネット株式会社　埼玉事業部　新潟支店　長渡邉雅人と随意契約を行うものである。</t>
    <phoneticPr fontId="15"/>
  </si>
  <si>
    <t>新潟県には連続雨量による事前通行規制区間が１５区間存在し、昨年度は延べ８カ所、約１１２時間の事前通行規制を実施し、冠水による通行止めについては、２カ所、約１４時間実施した。　近年、多発する集中豪雨により、規制頻度も多くなっている傾向にあるため、事前通行規制を含め、冠水箇所への無理な進入、道路情報携帯サイトの活用方法等、梅雨、台風等に関する注意喚起を県下に行う必要がある。本業務について、各種情報等を効果的に周知するためには、掲載する新聞の発行部数等が新潟県内で最大であることが求められるが、株式会社新潟日報は県内全域をカバーしているとともに、朝刊発行部数が４１万部で新潟県内における普及率は約４５％（シェア率６８％）であり、本業務を遂行することができる唯一の新聞社である。　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15"/>
  </si>
  <si>
    <t>（株）当世館
新潟市中央区早川町３－３２４８</t>
    <phoneticPr fontId="15"/>
  </si>
  <si>
    <t xml:space="preserve">5110001003465 </t>
    <phoneticPr fontId="15"/>
  </si>
  <si>
    <t xml:space="preserve">　新型コロナウィルスの感染者増大を受け、令和２年４月７日、インフルエンザ等特別措置法に基づく「緊急事態宣言」が発出され、職場においても感染拡大を防止し、業務執行体制の確保と職員の健康・安全を確保する必要がある。
　飛沫防止フィルムは、執務室等において対面で従事する職員の飛沫防止として設置するものであり、飛沫感染対策を早急に講じる必要があることから、備え置くものである。
　その中で、納入期限までに必要数量を納入することができるのが(株)当世館であった。
　また同製品はスペースの少ない職員の机の間へ置くことも容易であり防炎素材で作られているので、㈱当世館と契約を締結したものである。
適用法令：会計法第２９条の３第４項　予決令第１０２条の４第３号
</t>
    <phoneticPr fontId="15"/>
  </si>
  <si>
    <t>本業務は、新潟国道事務所管内における道路事業の用地取得等のために必要となる標準地等の鑑定評価及び鑑定評価書（意見書等を含む）の作成並びにこれらに付随する諸業務である。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15"/>
  </si>
  <si>
    <t xml:space="preserve">7000020152137 </t>
    <phoneticPr fontId="15"/>
  </si>
  <si>
    <t xml:space="preserve">　本業務は、千曲川河川事務所における長野市内の河川事業の用地取得等のために必要となる標準地等の鑑定評価及び鑑定評価書（意見書等を含む）の作成並びにこれらに付随する業務である。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t>
    <phoneticPr fontId="15"/>
  </si>
  <si>
    <t xml:space="preserve">単価契約
予定調達総額
2,200,000円
</t>
    <phoneticPr fontId="15"/>
  </si>
  <si>
    <t xml:space="preserve">4000020152081 </t>
    <phoneticPr fontId="15"/>
  </si>
  <si>
    <t>　本業務は、金沢河川国道事務所における小松市、加賀市内の河川事業、道路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者と認められるので、特定したものである。　よって、会計法第２９条の３第４項及び予算決算及び会計令第１０２条の４第３号の規定により、上記業者と随意契約を締結するものである。
会計法第２９条の３第４項及び予決令第１０２条の４第３号</t>
    <phoneticPr fontId="15"/>
  </si>
  <si>
    <t xml:space="preserve">　本業務は、高田河川国道事務所における上越市、妙高市、糸魚川市の用地取得等のために必要となる標準地等の鑑定評価及び鑑定評価書（意見書等を含む）の作成並びにこれらに付随する諸業務である。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株)吉田総合鑑定経済研究所は企画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
</t>
    <phoneticPr fontId="15"/>
  </si>
  <si>
    <t>　本業務は、松本砂防事務所における松本市、大町市、北安曇群白馬村及び小谷村内の砂防事業の用地取得等のために必要となる標準地等の鑑定評価及び鑑定評価書（意見書等を含む）の作成並びにこれらに付随する諸業務である。
　本業務の実施にあたり、地域精通性の高い的確な不動産鑑定評価能力が必要なことから、企画競争による選定を行った結果、上記業者は企画提案書の内容が総合的に最も適したと認められるので、特定したものである。
　よって、会計法第２９条の３第４項及び予算決算及び会計令１０２条の４第３号の規定により、上記業者と随意契約を締結するものである。</t>
    <phoneticPr fontId="15"/>
  </si>
  <si>
    <t xml:space="preserve">本工事は、一般国道８号富山県下新川郡入善町地先における電線共同溝整備に伴い、引込管等を敷設するものである。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t>
    <phoneticPr fontId="15"/>
  </si>
  <si>
    <t>－</t>
    <phoneticPr fontId="15"/>
  </si>
  <si>
    <t>　北陸地方整備局は、令和２年７月豪雨に起因する災害に対する支援を実施するため、九州地方整備局へ緊急災害対策派遣隊（ＴＥＣ－ＦＯＲＣＥ）を派遣し現地で被災状況の迅速な把握、被害の発生及び拡大防止並びに被災地の早期復旧その他災害応急対策に関する技術的応援及びこれに準じた業務を実施することとなった。　これを受け、被災地における人員の輸送車両の運行に必要な運転員の派遣契約を行うものである。　上記業者は、平成３０年３月２７日に北陸地方整備局長との間で、「災害時における人員輸送車両の運行業務に関する協定書」を締結しており、大規模災害時において、北陸地方整備局は災害対応にあたり、上記業者に対して人員輸送車両の運行に必要な運転員の派遣要請を行い、派遣される運転員に当局の職員が指揮命令して業務に従事させるため、労働者派遣基本契約及び労働者派遣個別契約を締結することとしている。　以上のことから、会計法第２９条の３第４項、予決令第１０２条の４第３号により、上記業者と随意契約を締結するものである。
会計法第２９条の３第４項及び予決令第１０２条の４第３号</t>
    <phoneticPr fontId="15"/>
  </si>
  <si>
    <t>本業務は、石川海岸周辺の砕波帯や沖合で発生している広域的な地形変化と主要な沿岸水理現象（海岸流・海浜流・波浪など）との関係を解明し、大規模な土砂循環過程を推定することで、長期・広域的な海浜変形の予測技術の向上を図る業務である。　そのため、沖合の海底地形の時空間変化特性、沖合で土砂移動が発生する気象・海象条件等を明らかにし、長期平均の漂砂量を推定して、沿岸海域の土砂移動状況を表す土砂循環マップを作成する業務である。　本委託研究は、国土交通省が研究開発課題の公募を行い、同水管理・国土保全局及び国土技術政策総合研究所に設置された学識経験者等からなる海岸技術分野評価委員会において審査された結果、令和２年度の新規課題として金沢大学理工研究域の楳田真也教授が応募した「石川海岸周辺の砕波帯から沖合における沿岸水理・海浜変形過程と広域土砂動態の推定」が選定されたものである。　よって、本委託は、審議会等により委託先が決定されたものとの委託契約に該当するので、会計法第２９条の３第４項及び予算決算及び会計令第１０２条の４第３号の規定により、随意契約するものである。
会計法第２９条の３第４項及び予決令第１０２条の４第３号</t>
    <phoneticPr fontId="15"/>
  </si>
  <si>
    <t>本工事は、魚沼市の市街地に位置する国道１７号南魚沼市小出地区において、電線類の地中化を行う工事である。
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
【協定】
○協定名：「無電柱化事業における引込管等設備工事等及び固定資産の譲渡並びに譲渡設備を活用した電線共同溝工事等に関する協定」
○協定者：国土交通省北陸地方整備局、東日本電信電話(株)、エヌ・ティ・ティ・インフラネット(株)
○協定日：平成２２年１１月１６日
○関連条項：第２８条
会計法第２９条の３第４項及び予決令第１０２条の４第３号</t>
    <phoneticPr fontId="15"/>
  </si>
  <si>
    <t>本業務は、令和３年度に実施する阿賀野川・早出川総合水防演習の運営調整支援を行うものである。 
本業務の実施にあたり、企画競争による選定を行った結果、上記業者は企画提案書の内容が総合的に適した者と認められるので、特定したものである。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phoneticPr fontId="15"/>
  </si>
  <si>
    <t>-</t>
    <phoneticPr fontId="15"/>
  </si>
  <si>
    <t>長岡消流雪用水導入施設及び柿川排水機場操作委託</t>
    <phoneticPr fontId="15"/>
  </si>
  <si>
    <t>道路管理高度化に関する作業</t>
    <phoneticPr fontId="15"/>
  </si>
  <si>
    <t>令和２年度奥飛騨防災センター他情報提供等運営補助業務</t>
    <phoneticPr fontId="15"/>
  </si>
  <si>
    <t>令和２年度長岡国道事務所不動産鑑定評価業務</t>
    <phoneticPr fontId="15"/>
  </si>
  <si>
    <t>非接触温度計３１個購入</t>
    <phoneticPr fontId="15"/>
  </si>
  <si>
    <t>令和２年度千曲川河川事務所不動産鑑定評価業務</t>
    <phoneticPr fontId="15"/>
  </si>
  <si>
    <t>令和２年度阿賀野川・早出川総合水防演習運営調整支援業務</t>
    <phoneticPr fontId="15"/>
  </si>
  <si>
    <t xml:space="preserve">
単価契約
予定調達総額
3,017,300円
</t>
  </si>
  <si>
    <t xml:space="preserve">単価契約
予定調達総額
1,157,171円
</t>
    <rPh sb="0" eb="2">
      <t>タンカ</t>
    </rPh>
    <rPh sb="2" eb="4">
      <t>ケイヤク</t>
    </rPh>
    <phoneticPr fontId="15"/>
  </si>
  <si>
    <t xml:space="preserve">
単価契約
予定調達総額
1,972,250円
</t>
  </si>
  <si>
    <t xml:space="preserve">単価契約
予定調達総額
3,271,400円
</t>
  </si>
  <si>
    <t xml:space="preserve">単価契約
予定調達総額
1,054,892円
</t>
  </si>
  <si>
    <t xml:space="preserve">
単価契約
予定調達総額
1,858,990円
</t>
  </si>
  <si>
    <t>令和２年度冬期降雪に関する広告掲載業務</t>
  </si>
  <si>
    <t>　当整備局では、雪寒期において毎年スタック車両による交通障害が発生し、例年、北陸地方整備局管内の登坂不能車両の大半が新潟県内で発生する。　また、中越大渋滞や福井・石川県境での大渋滞のように、ひとたび直轄国道において渋滞が発生すれば、社会に与える影響は大きく、冬用タイヤ・チェーンの着用広報、携帯サイトの周知、交通事故防止等を新聞記事によって情報発信することは必要不可欠である。　本業務について、各種情報等を効果的に周知するためには、掲載する新聞の発行部数等が新潟県内で最大であることが求められるが、株式会社新潟日報社は県内全域をカバーしているとともに、朝刊発行部数が４１万部で新潟県内における普及率は約４５％（シェア率６８％）であり、本業務を遂行することができる唯一の新聞社である。適用法令会計法第２９条の３第４項及び予決令第１０２条の４第３号
会計法第２９条の３第４項及び予決令第１０２条の４第３号</t>
  </si>
  <si>
    <t>台風期防災啓発新聞記事掲載業務</t>
  </si>
  <si>
    <t>（株）新潟日報社
新潟県新潟市中央区万代３－１－１</t>
  </si>
  <si>
    <t>　本業務は、昨年１０月の台風第１９号豪雨災害から１年経つことを契機に、昨年の水害の振り返り、また水害から身を守る方策等を新聞に掲載することで、住民の防災意識を高めることを目的としている。そのためには、信濃川流域の住民に最大限広く周知することが必要である。本件新聞記事の掲載を予定している地域(全県）において、新聞広告を取り扱っている新聞社は数社あるが、株式会社新潟日報社は県内の地域情報を多数掲載しており、県内の発行部数は約４０万部と全国紙を含めた日刊紙の中でも一番多く発行されており、シェア率が、約６９％を占めている。最大発行部数・最大のシェア率は、流域住民に最大限広く周知を行うという本業務の目的を達成する要件となる。　以上のことから、管内地域の最大発行部数・シェア率を要件とする本件業務において、株式会社新潟日報社は本業務を遂行することができる唯一の業者であることから、会計法第２９条の３第４項及び予決令第１０２条の４第３号に基づき、同社と随意契約を締結するものである。
会計法第２９条の３第４項及び予決令第１０２条の４第３号</t>
  </si>
  <si>
    <t>令和２年度大河津分水路新第二床固等周辺河道流況等把握に関する業務</t>
  </si>
  <si>
    <t>学校法人中央大学
東京都文京区春日１－１３－２７</t>
  </si>
  <si>
    <t>4010105000221</t>
  </si>
  <si>
    <t xml:space="preserve">  本業務は、分派点から新第二床固周辺を経て河口までの流況について、跳水を伴う流れの準三次元解析法を用いて、大河津分水路改修の施工段階の河道における流況の把握を行うものである。また、大河津分水路河口部の砂州形成・消失等の地形変化について、新たに得られた現地地形データを基に、過年度業務で構築した計算モデルによる地形変化の再現性の確認を行うものである。
　本業務の実施にあたっては、新第二床固に設置する減勢工から受ける抵抗や減勢効果をはじめ、分派点から新第二床固を経て海域までの複雑な流況を正確に表現する必要があるため、こうした状況下での流況の把握が可能な、跳水を伴う流れの準三次元解析法を用いることが必要不可欠である。
　学校法人中央大学は、これまでも大河津分水路の河道の特徴を研究し、非静水圧分布を考慮した準三次元不定流計算モデルの研究や剥離を伴う流れ場の解析で大河津分水路を含め広く実績があることから、適切な流況把握のための高度な技術力を有していることが確実である。
　当該学校法人以外の者で、本業務に必要な要件を満たす参加意思のある他の者の有無を確認するため、公募を実施したところ、参加の応募者が無かったものである。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よって、会計法第２９条の３第４項及び予算決算及び会計令第１０２条の４第３号の規定により学校法人中央大学と随意契約を締結するものである。
</t>
    <phoneticPr fontId="15"/>
  </si>
  <si>
    <t>令和２年度　上越消流雪用水導入施設操作委託</t>
  </si>
  <si>
    <t>　本施設は、関川から準用河川水戸の川（高田公園外堀）に消流雪用水を導入することにより、投雪による融雪洪水の危険性の軽減及び市街地の除排雪作業を円滑にし、冬期の生活環境を改善することを目的に、平成１２年１２月より毎年冬期間に運用しているものである。　本施設が、地方公共団体である上越市の行政区域にのみ影響を及ぼす河川管理施設であるため、河川法第９９条並びに同法施行令第５４条の規定に基づき、施設の点検整備及び操作を上越市に委託しようとするものである。
会計法第２９条の３第４項及び予決令第１０２条の４第３号</t>
  </si>
  <si>
    <t>令和２年度神通川水系砂防事務所工事記録収集取りまとめ業務</t>
  </si>
  <si>
    <t>一般社団法人北陸地域づくり協会
新潟市江南区亀田工業団地二丁目３番４号</t>
  </si>
  <si>
    <t>　本業務は、神通川直轄砂防開始より100年の節目を迎えたことより、これまでの事業に関する記録をとりまとめ、後世に記録として引き継ぐための工事記録原稿を取りまとめるものである。　本業務の実施にあたっては、記録の収集、整理、取りまとめに際し、神通川直轄砂防事業の歴史、事業内容等を十分把握した上、総合的な知識、能力、業務実績を要する。そのため、企画競争方式により選定することとし、「企画競争委員会」において、企画提案書を審査した結果、上記相手方が特定されたものである。　よって、会計法第２９条の３第４項及び予算決算及び会計令第１０２条の４第３号の規定により、上記相手方と随意契約を締結するものである。
会計法第２９条の３第４項及び予決令第１０２条の４第３号</t>
  </si>
  <si>
    <t>令和２年度神通川水系砂防事務所地域防災力向上資料作成業務</t>
  </si>
  <si>
    <t>特定非営利活動法人土砂災害防止広報センター
東京都中央区日本橋中洲４－１１</t>
  </si>
  <si>
    <t>8010005007651</t>
  </si>
  <si>
    <t>　本業務は、神通川水系砂防事務所管内における、各種土砂災害に対する防災教育・啓発活動がより機能し、地域防災力が向上することを目的に、防災啓発活動に使用する資料の作成、事務所広報活動の運営補助及び記録資料の作成を行うものである。　本業務の実施にあたっては、多岐にわたる各種防災教育・啓発内容について、関係機関と連携した土砂災害に対する地域防災力向上資料の作成に際し、専門的な知識・経験が必要である。そのため、企画競争方式により選定することとし、「企画競争委員会」において、企画提案書を審査した結果、上記相手方が特定されたものである。　よって、会計法第２９条の３第４項及び予算決算及び会計令第１０２条の４第３号の規定により、上記相手方と随意契約を締結するものである。
会計法第２９条の３第４項及び予決令第１０２条の４第３号</t>
  </si>
  <si>
    <t xml:space="preserve">7110005011157 </t>
    <phoneticPr fontId="1"/>
  </si>
  <si>
    <t xml:space="preserve">3130005005532 </t>
    <phoneticPr fontId="1"/>
  </si>
  <si>
    <t xml:space="preserve">9000020152226 </t>
    <phoneticPr fontId="1"/>
  </si>
  <si>
    <t>令和２年度　無線局管理システム改修作業</t>
  </si>
  <si>
    <t>株式会社サンネット
広島市中区袋町４－２１　フコク生命ビル４Ｆ</t>
  </si>
  <si>
    <t>1240001012779</t>
  </si>
  <si>
    <t>　本作業は、北陸地方整備局において運用中の無線局管理システムについて、総務省電波利用電子･届出システムの最新の申請様式に対応するための改修を行うほか、無線従事者選解任届の出力様式の改修を行うものである。　当該システムは、各事務所における無線従事者の選任・解任状況の管理を行うため、人事課所管システムと連携しているが、上記業者はその連携整備・改修対応を行ってきており、代替性のない知識、技術を有している。また、当該システムについては、上記業者が著作者人格権を所有しており、同権利の行使を意思表示している。　以上の理由から、上記業者は本業務を履行できる唯一の機関であるため、会計法第２９条の３第４項、予算決算及び会計令第１０２条の４第３号に基づき随意契約を締結するものである。
会計法第２９条の３第４項及び予決令第１０２条の４第３号</t>
  </si>
  <si>
    <t>新聞広告企画制作掲載作業（整備効果・老朽化対策外）</t>
  </si>
  <si>
    <t>　新潟バイパスは昭和４１年度に事業化、昭和６０年１２月に全線立体６車線で完成し、令和２年１２月に開通から５０周年を迎える。　これを機に新潟バイパスの計画・経緯を振り返り、整備効果を再認識するとともに、幹線道路の機能維持を支える建設業そのものの重要性等を新聞記事によって情報発信することは必要不可欠である。　本業務について各種情報等を効果的に周知するためには、掲載する新聞の発行部数等が新潟県内で最大であることが求められるが、株式会社新潟日報社は県内全域をカバーしているとともに、朝刊発行部数が４１万部で新潟県内における普及率は約４５％（シェア率６８％）であることから、本業務を遂行することができる唯一の新聞社である。適用法令会計法第２９条の３第４項予決令第１０２条の４第３号
会計法第２９条の３第４項及び予決令第１０２条の４第３号</t>
  </si>
  <si>
    <t>令和２年度阿賀野川河口部流出特性研究業務</t>
  </si>
  <si>
    <t xml:space="preserve">　出水により大規模な地形変化を伴う阿賀野川河口部の砂州については、近年砂州形状が大きく変化し、経験的な維持管理が適用できない現状に有り、治水上の河口砂州の特性を把握したうえで、対策や管理を行うための管理基準を設定する必要がある。そのため、本業務では、阿賀野川河口部を対象に、非静水圧準三次元解析法【GBVC法又はQ3-FEBS】（以下、「Q3-FEBS法等」という。）を用いて、洪水流の水面形の時間変化に基づいた準三次元非定常流・河床変動解析モデルの構築を行い、今後の整備計画・維持管理計画に係る課題の抽出を行うものである。
　本業務の実施にあたっては、洪水流による阿賀野川河口部砂州の地形変化を正確に表現する必要があるため、Q3-FEBS法等を用いた準三次元解析法が必要不可欠である。
　学校法人中央大学は、これまでも阿賀野川河口部の開口機構について、非静水圧分布を考慮した準三次元解析法を用いた高度な解析モデルによる研究実績があることから、本業務を遂行する上での技術的要件を兼ね備えている特定の法人であると言える。
　以上のことから、契約の相手方として、上記学校法人を特定したものであるが、当該学
校法人以外の者で、本業務に必要な要件を満たす参加意思のある他の者の有無を確認する
ため、公募を実施したところ、参加の応募者が無かったものである。
　よって、会計法第２９条の３第４項及び予算決算及び会計令第１０２条の４第３号の規
定により学校法人中央大学と随意契約を締結するものである。
</t>
    <phoneticPr fontId="15"/>
  </si>
  <si>
    <t>水質事故防止啓発新聞広告掲載業務</t>
  </si>
  <si>
    <t xml:space="preserve">  本業務は厳冬期に家庭での暖房器具に使用する灯油など、油の消費量が増えることから、取り扱い不注意による河川等への油の流出事故防止に向けた取り組みとして、広く一般に注意喚起することを目的に製作した新聞広告を掲載するものである。　本件新聞広告の掲載を予定している管内地域(上中越地区）において、新聞広告を取り扱っている新聞社は数社あるが、株式会社新潟日報社は県内の地域情報を多数掲載しており、県内の発行部数は約４０万部と全国紙を含めた日刊紙の中でも一番多く発行されており、シェア率が約６９％を占めている。最大発行部数・最大のシェア率は、流域住民に最大限広く周知を行うという本業務の目的を達成する要件となる。　以上のことから、管内地域の最大発行部数・シェア率を要件とする本件業務において、株式会社新潟日報社は本業務を遂行することができる唯一の業者であることから、会計法第２９条の３第４項及び予決令第１０２条の４第３号に基づき、同社と随意契約を締結するものである。
会計法第２９条の３第４項及び予決令第１０２条の４第３号</t>
  </si>
  <si>
    <t>令和２年度新聞広告掲載作業（冬期注意喚起）</t>
  </si>
  <si>
    <t>（株）北日本新聞社
富山市安住町２－１４</t>
    <phoneticPr fontId="15"/>
  </si>
  <si>
    <t>9230001000744</t>
  </si>
  <si>
    <t xml:space="preserve">　富山県内では、雪寒期においてスタック車両及び登坂不能車両による交通障害が発生する恐れがある。
　また、中越大渋滞や福井・石川県境での大渋滞のように、ひとたび直轄国道において渋滞が発生すれば、社会に与える影響は大きく、冬用タイヤ・チェーンの着用広報、携帯サイトの周知、交通事故防止等を新聞記事によって情報発信することは必要不可欠である。
　本業務において、各種情報等を効果的に周知するためには、新聞に広告を掲載することが効率的な方法であり、富山県内での販売部数が県内で約６０％を占めるため株式会社北日本新聞社と随意契約を締結するものである。
</t>
    <phoneticPr fontId="15"/>
  </si>
  <si>
    <t>令和２年度千曲川リアルタイム浸水把握業務</t>
    <phoneticPr fontId="15"/>
  </si>
  <si>
    <t>分任支出負担行為担当官
北陸地方整備局　千曲川河川事務所長　齋　藤　　充
長野県長野市鶴賀字峰村７４番地</t>
  </si>
  <si>
    <t>三菱電機株式会社　新潟支店　
新潟県新潟市中央区東大通二丁目４番１０号　日本生命ビル６階</t>
    <phoneticPr fontId="15"/>
  </si>
  <si>
    <t>4010001008772</t>
    <phoneticPr fontId="15"/>
  </si>
  <si>
    <t xml:space="preserve">　本業務は、千曲川沿川の長野市長沼・豊野地区、篠ノ井地区の浸水状況を把握するための機器を活用し、当該地域の浸水状況を防災担当者に情報共有することを目的に行う業務である。
本業務を執行するためには、上記目的を理解したうえで、受注者が持つ個別の技術力により業務を進めることが必要であり、想像力、応用力、知識と共に高度な技術力が求められることから、企画競争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
</t>
    <phoneticPr fontId="15"/>
  </si>
  <si>
    <t>「阿賀野バイパス１５工区改良その２工事」施工現場における施工の労働生産性の向上を図る技術の試行業務</t>
  </si>
  <si>
    <t>小柳建設（株）
新潟県三条市東三条１－２１－５</t>
    <phoneticPr fontId="15"/>
  </si>
  <si>
    <t xml:space="preserve">8110001015160 </t>
    <phoneticPr fontId="15"/>
  </si>
  <si>
    <t>　本業務は、公共土木工事において、様々な分野の知見を結集することで、デジタルデータをリアルタイムに取得し、これを活用したAI、IoTを始めとする新技術を試行することによって、建設現場の生産性を向上するための研究開発を行うものである。　本委託研究は、国土交通省が「建設現場の生産性を飛躍的に向上するための革新的技術の導入・活用に関するプロジェクト」の対象技術の公募を行い、同大臣官房技術調査課に設置された学識経験者等からなる「ICT導入協議会」の下部組織である「データ活用による建設現場の生産性向上ワーキンググループ」において審査された結果、対象技術として選定されたものである。なお、審査基準、選定結果等については、国土交通省大臣官房技術調査課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</si>
  <si>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「Ｈ３０－３３能越道鷹ノ巣山２号トンネル工事」施工現場における品質管理の高度化等を図る技術の試行業務</t>
  </si>
  <si>
    <t>鹿島建設（株）北陸支店
新潟市中央区万代１－３－４</t>
    <phoneticPr fontId="15"/>
  </si>
  <si>
    <t xml:space="preserve">8010401006744 </t>
    <phoneticPr fontId="15"/>
  </si>
  <si>
    <t>令和２年度Ｘｂａｎｄレーダによる水文観測の高度化に関する業務</t>
  </si>
  <si>
    <t>国立大学法人新潟大学
新潟県新潟市西区五十嵐２の町８０５０番地</t>
  </si>
  <si>
    <t>3110005001789</t>
  </si>
  <si>
    <t>　本業務は、高い分解能で河川水位と堤防や橋梁などの土木構造物の損傷の把握、高精度の流量測定、流路変動の予兆検出、これらを悪天候及び夜間においても確実かつ無人でできる観測手法の確立を目指し、令和元年度にこれらの概念実証が行われたＸbandレーダを用い、信濃川小千谷水位観測所を実験フィールドとして、新たな時空間に連続した水文観測及び洪水時の河川監視の実用化を目指すものである。　本業務の実施にあたっては、Ｘbandレーダを用いて空間的に高分解可能かつ広範囲の水面形状の測定を行うことから、Ｘbandレーダを用いた水面と堤防などの個体物の測定の実績を有し、Ｘbandレーダデータから水面と堤防などの個体物の三次元座標の復元手法を有していることが不可欠である。　国立大学法人　新潟大学は、これまでも河川の時空間な連続モニタリング法の開発に関する研究を行い、流量の非接触推定法の確立や流路変動予兆の推定法の確立に関する研究に対して多くの実績を有している。　また、本業務の中心となるＸbandレーダを用いたモニタリング法についても実証実験等を行っており、本業務を遂行する高度な技術力を有していることが確実である。　当該国立大学法人以外の者で、本業務に必要な要件を満たす参加意思のある他の者の有無を確認するため、公募を実施したところ、参加の応募者が無かったものである。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よって、会計法第２９条の３第４項及び予算決算及び会計令第１０２条の４第３号の規定により国立大学法人新潟大学と随意契約を締結するものである。
会計法第２９条の３第４項及び予決令第１０２条の４第３号</t>
  </si>
  <si>
    <t>令和２年度河川整備に関する新たな視点広告業務</t>
  </si>
  <si>
    <t>（株）北國新聞社
金沢市香林坊２－５－１</t>
    <phoneticPr fontId="15"/>
  </si>
  <si>
    <t xml:space="preserve">7220001006208 </t>
    <phoneticPr fontId="15"/>
  </si>
  <si>
    <t>　本業務は、新たな河川整備の視点として社会資本整備審議会から「流域治水」について提言された。「流域治水」については、気候変動等へも備えるため、流域内のあらゆる関係者が協働して各実施内容を取りまとめるとともに、周知していく必要がある。このため各組織が実施する内容等を取材し、取りまとめた上で効率的に周知するためには、掲載する新聞の発行部数等が石川県内で最大であることが求められるが、株式会社北國新聞社は県内全域をカバーしていると共に、全国紙も含めた県内シェア１位であり、本業務を遂行することができる唯一の新聞社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</si>
  <si>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令和２年度水質事故防止啓発新聞広告掲載業務</t>
  </si>
  <si>
    <t>信濃毎日新聞（株）
長野県長野市南県町６５７</t>
  </si>
  <si>
    <t>3100001001224</t>
  </si>
  <si>
    <t>　長野県では、平成３１年１月から令和元年１２月までの間で、水質事故が９４件発生しており、このうち油類の流出事故は６３件（６７．０％）となっている。これから灯油類の消費が増加する冬季を迎えるに当たり、千曲川・犀川流域内の家庭・事業所等で灯油類の取扱に注意を払ってもらうよう注意喚起するものである。　千曲川及び犀川流域に居住する家庭・事業所等に広く周知するため、長野県で一番の購読シェアがある新聞に広告を掲載することで啓発を図ることは、効率的な方法であると考えられる。　信濃毎日新聞は、長野県全域での購読数が４５万部あり、県内の普及率は約５２％であり、県内一の購読シェアを持っており、効果的に周知できる唯一の業者である。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</si>
  <si>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飛沫防止用アクリル板購入</t>
    <phoneticPr fontId="15"/>
  </si>
  <si>
    <t>有限会社シンシン商事
新潟県新潟市中央区女池４－１５－７</t>
  </si>
  <si>
    <t>3110002003086</t>
  </si>
  <si>
    <t>令和２年度高田管内運搬排雪その２作業</t>
  </si>
  <si>
    <t>株式会社水倉組
新潟市西蒲区巻甲５４８０</t>
    <phoneticPr fontId="15"/>
  </si>
  <si>
    <t xml:space="preserve">8110001008197 </t>
    <phoneticPr fontId="15"/>
  </si>
  <si>
    <t>　本作業は、高田河川国道事務所が管理している国道８号新潟県上越市下源入地先から国府地先において、令和３年１月７日からの大雪により通行障害が発生したため、早急に運搬排雪作業を実施し、安全な交通確保するための緊急応急作業である。当該地域では、別途除雪作業の契約を締結し作業を実施しているが、周辺地域の大雪により現場の迅速な運搬排雪作業が困難な状況にあり、緊急の必要により通常の競争に付すことができないため、会計法第２９条の３第４項及び予算決算及び会計令第１０２条の４第３号により、契約を締結するものである。　契約の相手方となる（株）水倉組は一般社団法人新潟県建設業協会の会員であり、一般社団法人新潟県建設業協会会長から「災害時における北陸地方整備局所管施設の災害応急対策業務に関する協定書」（以下、「協定書」という）に基づき、対応可能な会員として推薦を受けたものである。特定にあたっては、当該相手方は迅速な体制確保が可能であり、緊急応急作業の目的が達せられると判断し、協定書第５条により、契約の相手方としたものである。
会計法第２９条の３第４項及び予決令第１０２条の４第３号</t>
    <phoneticPr fontId="15"/>
  </si>
  <si>
    <t>令和２年度高田管内運搬排雪その４作業</t>
    <phoneticPr fontId="15"/>
  </si>
  <si>
    <t>（株）加賀田組　新潟支店
新潟市中央区万代４－５－１５</t>
  </si>
  <si>
    <t>1110001001051</t>
  </si>
  <si>
    <t xml:space="preserve">　本作業は、高田河川国道事務所が管理している国道８号新潟県上越市下源入地先から国府地先において、令和３年１月７日からの大雪により通行障害が発生したため、早急に運搬排雪作業を実施し、安全な交通確保するための緊急応急作業である。当該地域では、別途除雪作業の契約を締結し作業を実施しているが、周辺地域の大雪により現場の迅速な運搬排雪作業が困難な状況にあり、緊急の必要により通常の競争に付すことができないため、会計法第２９条の３第４項及び予算決算及び会計令第１０２条の４第３号により、契約を締結するものである。
　契約の相手方となる（株）加賀田組新潟支店は一般社団法人新潟県建設業協会の会員であり、一般社団法人新潟県建設業協会会長から「災害時における北陸地方整備局所管施設の災害応急対策業務に関する協定書」（以下、「協定書」という）に基づき、対応可能な会員として推薦を受けたものである。特定にあたっては、当該相手方は迅速な体制確保が可能であり緊急応急作業の目的が達せられると判断し、協定書第５条により、契約の相手方としたものである。
</t>
    <phoneticPr fontId="15"/>
  </si>
  <si>
    <t>令和２年度高田管内運搬排雪その５作業</t>
  </si>
  <si>
    <t>株式会社植木組
新潟県長岡市坂之上町３－４－６</t>
  </si>
  <si>
    <t>8110001017149</t>
  </si>
  <si>
    <t>　本作業は、高田河川国道事務所が管理している国道８号新潟県上越市下源入地先から国府地先において、令和３年１月７日からの大雪により通行障害が発生したため、早急に運搬排雪作業を実施し、安全な交通確保するための緊急応急作業である。当該地域では、別途除雪作業の契約を締結し作業を実施しているが、周辺地域の大雪により現場の迅速な運搬排雪作業が困難な状況にあり、緊急の必要により通常の競争に付すことができないため、会計法第２９条の３第４項及び予算決算及び会計令第１０２条の４第３号により、契約を締結するものである。　契約の相手方となる（株）植木組新潟本店は一般社団法人新潟県建設業協会の会員であり、一般社団法人新潟県建設業協会会長から「災害時における北陸地方整備局所管施設の災害応急対策業務に関する協定書」（以下、「協定書」という）に基づき、対応可能な会員として推薦を受けたものである。特定にあたっては、当該相手方は迅速な体制確保が可能であり、緊急応急作業の目的が達せられると判断し、協定書第５条により、契約の相手方としたものである。
会計法第２９条の３第４項及び予決令第１０２条の４第３号</t>
  </si>
  <si>
    <t>令和２年度高田管内運搬排雪その６作業</t>
  </si>
  <si>
    <t>（株）新潟藤田組
新潟市中央区白山浦２－６４５－１</t>
    <phoneticPr fontId="15"/>
  </si>
  <si>
    <t xml:space="preserve">3110001004077 </t>
    <phoneticPr fontId="15"/>
  </si>
  <si>
    <t>　本作業は、高田河川国道事務所が管理している国道８号新潟県上越市下源入地先から国府地先において、令和３年１月７日からの大雪により通行障害が発生したため、早急に運搬排雪作業を実施し、安全な交通確保するための緊急応急作業である。当該地域では、別途除雪作業の契約を締結し作業を実施しているが、周辺地域の大雪により現場の迅速な運搬排雪作業が困難な状況にあり、緊急の必要により通常の競争に付すことができないため、会計法第２９条の３第４項及び予算決算及び会計令第１０２条の４第３号により、契約を締結するものである。　契約の相手方となる（株）新潟藤田組は一般社団法人新潟県建設業協会の会員であり、一般社団法人新潟県建設業協会会長から「災害時における北陸地方整備局所管施設の災害応急対策業務に関する協定書」（以下、「協定書」という）に基づき、対応可能な会員として推薦を受けたものである。特定にあたっては、当該相手方は迅速な体制確保が可能であり、緊急応急作業の目的が達せられると判断し、協定書第５条により、契約の相手方としたものである。
会計法第２９条の３第４項及び予決令第１０２条の４第３号</t>
  </si>
  <si>
    <t>令和２年度新聞広告掲載作業（予防的通行規制等）</t>
  </si>
  <si>
    <t>（株）北日本新聞社
富山県富山市安住町２番１４号</t>
    <phoneticPr fontId="15"/>
  </si>
  <si>
    <t xml:space="preserve">9230001000744 </t>
    <phoneticPr fontId="15"/>
  </si>
  <si>
    <t>　富山県内では、雪寒期においてスタック車両及び登坂不能車両による交通障害が発生する恐れがある。　また、集中的な大雪の場合は交通の確保のため予防的に通行止めを行う場合がある。予防的に通行止めを行う箇所を新聞記事によって情報発信し、県民に理解してもらうことは必要不可欠である。　本業務について効果的に周知するためには、新聞に広告を掲載することが効率的な方法であり、富山県内での販売部数が県内で約６０％を占めるため株式会社北日本新聞社と随意契約を締結するものである。
会計法第２９条の３第４項及び予決令第１０２条の４第３号</t>
  </si>
  <si>
    <t>令和２年度信濃川水系緊急治水対策プロジェクト等に関する広告掲載業務</t>
  </si>
  <si>
    <t>信濃毎日新聞（株）
長野市南県町６５７</t>
  </si>
  <si>
    <t>　本業務は「信濃川水系緊急治水対策プロジェクト」の事業として、本格的に河道掘削について現地着手する事を受け、施工手順や方法等を広く理解してもらう為、広報媒体を通じて長野県内へ発信する必要がある。　「信濃川水系緊急治水対策プロジェクト」取組について効果的に周知するためには、掲載する新聞の発行部数等が長野県内であることが求められるが、県内全域をカバーしているとともに、発行部数が４５万部で長野県内における普及率が５２％（シェア率７３％）である信濃毎日新聞株式会社は、甚大な被害発生から1周年の特集を企画しており、本業務を遂行することができる唯一の新聞社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</si>
  <si>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令和２年度新聞広告掲載作業（除雪協力等）</t>
  </si>
  <si>
    <t>（株）北日本新聞社
富山県富山市安住町２番１４号</t>
  </si>
  <si>
    <t xml:space="preserve">9230001000744 </t>
  </si>
  <si>
    <t>　富山県内では、雪寒期においてスタック車両及び登坂不能車両による交通障害が発生する恐れがある。　また、集中的な大雪の場合は交通確保のため予防的に通行止めを行い、除雪作業を行う場合がある。除雪作業に対する理解と協力のお願いを新聞記事によって情報発信し、県民に理解してもらうことは必要不可欠である。　本業務について効果的な周知するためには、新聞に広告を掲載することが効率的な方法であり、富山県での販売部数が県内で約６０％を占める株式会社北日本新聞社と随意契約を締結するものである。
会計法第２９条の３第４項及び予決令第１０２条の４第３号</t>
  </si>
  <si>
    <t>　令和３年１月７日、政府は２度目のインフルエンザ等対策特別措置法に基づく「緊急事態宣言」を発出、同月１３日には対象地域を拡大し、１１都府県が指定されているところである。２度目の緊急事態の宣言を踏まえ、本省から隣席との間にアクリル板を設置し一定の間隔を確保するよう座席の配置を工夫する等の措置を講じるよう通知があった。
　感染拡大防止には、人と人との距離を確保することが有効とされているが、執務室においては、スペースの都合上、全ての座席について一定の間隔を確保することは困難であることから、今般、一定の間隔を確保できない座席について、隣席との間にアクリル板を設置し、一層の感染拡大防止対策を講ずるものである。
　省スペースで執務室へ設置しても支障とならない形状で、求められる数量を納期内に納入可能であることを条件に、飛沫防止用アクリルの取り扱いのある複数業者へ聞き込みをしたが、２回目の緊急事態宣言の発出により飛沫防止用パネルの需要が高まっていることからアクリルの原材料が不足しており対応可能な業者はいなかったが、その状況下で唯一(有)シンシン商事が納入可能であった。
　管内一部事務所が今回の緊急事態宣言の対象地域になっているほか、管内各県の新規感染者数も予断を許さない状況となっていることから、感染拡大防止のためにも調達を急ぐ必要があることに加え、アクリル板の需要の高まりで早急に発注しなければ納期内の調達が不可能な状況となっている。
　これらの理由から、会計法第２９錠の３第４項、予算決算及び会計令第１０２錠の４第３号に基づき(有)シンシン商事と随意契約を行うものである。</t>
    <phoneticPr fontId="1"/>
  </si>
  <si>
    <t>一般国道８号柿崎地区電線共同溝工事（設計）</t>
  </si>
  <si>
    <t>エヌ・ティ・ティ・インフラネット株式会社
新潟市中央区本町通７－１１５３　新潟本町通ビル２Ｆ</t>
  </si>
  <si>
    <t>　本工事は、上越市の市街地に位置する国道８号上越市柿崎区柿崎地区において、電線類の地中化を行う工事の詳細設計である。　本工事は「既存ストックの有効活用」として、東日本電信電話（株）から譲渡を受ける基盤設備（通信管路等）の電線共同溝化を行う予定であり、その場合においては、エヌ・ティ・ティ・インフラネット（株）に工事等について委託することが協定で規定されている。よって、同社と委託契約を締結するものである。
会計法第２９条の３第４項及び予決令第１０２条の４第３号</t>
  </si>
  <si>
    <t>Ｒ２年度一般国道８号昭和町電線共同溝に伴う引込管路整備その１工事</t>
  </si>
  <si>
    <t>　本工事は、一般国道８号高岡市美幸町２丁目地先における電線共同溝整備に伴い、引込管等を敷設するものである。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</si>
  <si>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Ｒ２年度一般国道８号羽広電線共同溝に伴う引込管路整備その１工事</t>
  </si>
  <si>
    <t>　本工事は、一般国道８号高岡市上北島地先における電線共同溝整備に伴い、引込管等を敷設するものである。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</si>
  <si>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エヌ・ティ・ティ・インフラネット株式会社
新潟市中央区東堀通七番町１０１７番地１</t>
  </si>
  <si>
    <t>Ｒ２・３年度一般国道１７号六日町地区電線共同溝工事</t>
    <phoneticPr fontId="15"/>
  </si>
  <si>
    <t>本工事は、国道１７号南魚沼市六日町地区において、電線類の地中化を行う工事である。
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
【協定】
　○協定名：「無電柱化事業における引込管等設備工事等及び固定資産の譲渡並びに譲渡設備を活用した電線共同溝工事等に関する協定」
　○協定者：国土交通省北陸地方整備局、東日本電信電話(株)、エヌ・ティ・ティ・インフラネット(株)
　○協定日：平成２２年１１月１６日
　○関連条項：第２８条
会計法第２９条の３第４項及び予決令第１０２条の４第３号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</si>
</sst>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quot;¥&quot;#,##0_);[Red]\(&quot;¥&quot;#,##0\)"/>
    <numFmt numFmtId="178" formatCode="0_);[Red]\(0\)"/>
    <numFmt numFmtId="179" formatCode="[$-411]ggge&quot;年&quot;m&quot;月&quot;d&quot;日&quot;;"/>
    <numFmt numFmtId="180" formatCode="###,###,###,###"/>
    <numFmt numFmtId="181" formatCode="#,##0.0000"/>
    <numFmt numFmtId="182" formatCode="#,##0.####"/>
    <numFmt numFmtId="183" formatCode="#,##0_);[Red]\(#,##0\)"/>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scheme val="minor"/>
    </font>
    <font>
      <sz val="11"/>
      <color theme="1"/>
      <name val="ＭＳ Ｐゴシック"/>
      <family val="2"/>
      <charset val="128"/>
      <scheme val="minor"/>
    </font>
    <font>
      <sz val="18"/>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b/>
      <sz val="14"/>
      <color indexed="81"/>
      <name val="ＭＳ Ｐゴシック"/>
      <family val="3"/>
      <charset val="128"/>
    </font>
    <font>
      <sz val="11"/>
      <name val="ＭＳ Ｐゴシック"/>
      <family val="3"/>
      <charset val="128"/>
    </font>
    <font>
      <sz val="9"/>
      <name val="ＭＳ Ｐゴシック"/>
      <family val="3"/>
      <charset val="128"/>
    </font>
    <font>
      <sz val="9"/>
      <color rgb="FFCCFFFF"/>
      <name val="ＭＳ Ｐゴシック"/>
      <family val="3"/>
      <charset val="128"/>
      <scheme val="minor"/>
    </font>
    <font>
      <sz val="11"/>
      <color indexed="0"/>
      <name val="ＭＳ Ｐゴシック"/>
      <family val="2"/>
    </font>
    <font>
      <sz val="14"/>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2">
    <xf numFmtId="0" fontId="0" fillId="0" borderId="0">
      <alignment vertical="center"/>
    </xf>
    <xf numFmtId="0" fontId="3" fillId="0" borderId="0"/>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0" fillId="0" borderId="0">
      <alignment vertical="center"/>
    </xf>
    <xf numFmtId="0" fontId="10" fillId="0" borderId="0">
      <alignment vertical="center"/>
    </xf>
    <xf numFmtId="0" fontId="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65">
    <xf numFmtId="0" fontId="0" fillId="0" borderId="0" xfId="0">
      <alignment vertical="center"/>
    </xf>
    <xf numFmtId="0" fontId="2" fillId="0" borderId="0" xfId="0" applyFont="1">
      <alignment vertical="center"/>
    </xf>
    <xf numFmtId="0" fontId="0" fillId="0" borderId="0" xfId="0" applyAlignment="1">
      <alignment vertical="center" wrapText="1"/>
    </xf>
    <xf numFmtId="0" fontId="0" fillId="0" borderId="0" xfId="0" applyAlignment="1">
      <alignment horizontal="left" vertical="center"/>
    </xf>
    <xf numFmtId="0" fontId="11"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wrapText="1"/>
    </xf>
    <xf numFmtId="178" fontId="11" fillId="2"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0" borderId="0" xfId="1" applyFont="1" applyAlignment="1">
      <alignment vertical="center"/>
    </xf>
    <xf numFmtId="0" fontId="2" fillId="0" borderId="0" xfId="0" applyFont="1" applyAlignment="1">
      <alignment vertical="center" wrapText="1"/>
    </xf>
    <xf numFmtId="49" fontId="10" fillId="0" borderId="1" xfId="1" applyNumberFormat="1" applyFont="1" applyFill="1" applyBorder="1" applyAlignment="1">
      <alignment horizontal="left" vertical="center" wrapText="1"/>
    </xf>
    <xf numFmtId="179" fontId="10" fillId="0" borderId="1" xfId="1" applyNumberFormat="1" applyFont="1" applyFill="1" applyBorder="1" applyAlignment="1">
      <alignment horizontal="center" vertical="center"/>
    </xf>
    <xf numFmtId="49" fontId="10" fillId="0" borderId="1" xfId="1" applyNumberFormat="1" applyFont="1" applyFill="1" applyBorder="1" applyAlignment="1">
      <alignment horizontal="center" vertical="center" wrapText="1"/>
    </xf>
    <xf numFmtId="49" fontId="10" fillId="0" borderId="1" xfId="1" applyNumberFormat="1" applyFont="1" applyFill="1" applyBorder="1" applyAlignment="1" applyProtection="1">
      <alignment horizontal="left" vertical="top" wrapText="1"/>
    </xf>
    <xf numFmtId="3" fontId="14" fillId="0" borderId="1" xfId="1" applyNumberFormat="1" applyFont="1" applyBorder="1" applyAlignment="1">
      <alignment vertical="center"/>
    </xf>
    <xf numFmtId="10" fontId="14" fillId="0" borderId="1" xfId="1" applyNumberFormat="1" applyFont="1" applyBorder="1" applyAlignment="1">
      <alignment vertical="center"/>
    </xf>
    <xf numFmtId="180" fontId="10" fillId="0" borderId="1" xfId="1" applyNumberFormat="1" applyFont="1" applyFill="1" applyBorder="1" applyAlignment="1">
      <alignment horizontal="right" vertical="center"/>
    </xf>
    <xf numFmtId="0" fontId="3" fillId="0" borderId="0" xfId="1" applyAlignment="1">
      <alignment vertical="center"/>
    </xf>
    <xf numFmtId="49" fontId="10" fillId="0" borderId="1" xfId="0" applyNumberFormat="1" applyFont="1" applyFill="1" applyBorder="1" applyAlignment="1" applyProtection="1">
      <alignment horizontal="left" vertical="top" wrapText="1"/>
    </xf>
    <xf numFmtId="49" fontId="10" fillId="0" borderId="1" xfId="18" applyNumberFormat="1" applyFont="1" applyFill="1" applyBorder="1" applyAlignment="1">
      <alignment horizontal="left" vertical="center" wrapText="1"/>
    </xf>
    <xf numFmtId="179" fontId="10" fillId="0" borderId="1" xfId="18" applyNumberFormat="1" applyFont="1" applyFill="1" applyBorder="1" applyAlignment="1">
      <alignment horizontal="center" vertical="center"/>
    </xf>
    <xf numFmtId="49" fontId="10" fillId="0" borderId="1" xfId="18" applyNumberFormat="1" applyFont="1" applyFill="1" applyBorder="1" applyAlignment="1">
      <alignment horizontal="center" vertical="center" wrapText="1"/>
    </xf>
    <xf numFmtId="49" fontId="10" fillId="0" borderId="1" xfId="18" applyNumberFormat="1" applyFont="1" applyFill="1" applyBorder="1" applyAlignment="1" applyProtection="1">
      <alignment horizontal="left" vertical="top" wrapText="1"/>
    </xf>
    <xf numFmtId="180" fontId="10" fillId="0" borderId="1" xfId="18" applyNumberFormat="1" applyFont="1" applyFill="1" applyBorder="1" applyAlignment="1">
      <alignment horizontal="right" vertical="center"/>
    </xf>
    <xf numFmtId="49" fontId="10" fillId="0" borderId="1" xfId="0" applyNumberFormat="1" applyFont="1" applyFill="1" applyBorder="1" applyAlignment="1">
      <alignment horizontal="left" vertical="center" wrapText="1"/>
    </xf>
    <xf numFmtId="17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180" fontId="10" fillId="0" borderId="1" xfId="0" applyNumberFormat="1" applyFont="1" applyFill="1" applyBorder="1" applyAlignment="1">
      <alignment horizontal="right" vertical="center"/>
    </xf>
    <xf numFmtId="3" fontId="14" fillId="0" borderId="1" xfId="0" applyNumberFormat="1" applyFont="1" applyFill="1" applyBorder="1" applyAlignment="1">
      <alignment vertical="center"/>
    </xf>
    <xf numFmtId="181" fontId="14" fillId="0" borderId="1" xfId="1" applyNumberFormat="1" applyFont="1" applyFill="1" applyBorder="1" applyAlignment="1">
      <alignment horizontal="center" vertical="center"/>
    </xf>
    <xf numFmtId="3" fontId="14" fillId="0" borderId="1" xfId="1" applyNumberFormat="1" applyFont="1" applyFill="1" applyBorder="1" applyAlignment="1">
      <alignment vertical="center"/>
    </xf>
    <xf numFmtId="10" fontId="14" fillId="0" borderId="1" xfId="1" applyNumberFormat="1" applyFont="1" applyFill="1" applyBorder="1" applyAlignment="1">
      <alignment vertical="center"/>
    </xf>
    <xf numFmtId="10" fontId="14" fillId="0" borderId="1" xfId="0" applyNumberFormat="1" applyFont="1" applyFill="1" applyBorder="1" applyAlignment="1">
      <alignment horizontal="center" vertical="center"/>
    </xf>
    <xf numFmtId="10" fontId="14" fillId="0" borderId="1" xfId="0" applyNumberFormat="1" applyFont="1" applyFill="1" applyBorder="1" applyAlignment="1">
      <alignment vertical="center"/>
    </xf>
    <xf numFmtId="0" fontId="10" fillId="0" borderId="1" xfId="1" applyNumberFormat="1" applyFont="1" applyFill="1" applyBorder="1" applyAlignment="1">
      <alignment horizontal="left" vertical="center" wrapText="1"/>
    </xf>
    <xf numFmtId="3" fontId="14" fillId="0" borderId="1" xfId="1" applyNumberFormat="1" applyFont="1" applyBorder="1" applyAlignment="1">
      <alignment horizontal="center" vertical="center"/>
    </xf>
    <xf numFmtId="10" fontId="14" fillId="0" borderId="1" xfId="1" applyNumberFormat="1" applyFont="1" applyFill="1" applyBorder="1" applyAlignment="1">
      <alignment horizontal="center" vertical="center"/>
    </xf>
    <xf numFmtId="0" fontId="3" fillId="0" borderId="0" xfId="1" applyFill="1" applyAlignment="1">
      <alignment vertical="center"/>
    </xf>
    <xf numFmtId="182" fontId="14" fillId="0" borderId="1" xfId="1" applyNumberFormat="1" applyFont="1" applyBorder="1" applyAlignment="1">
      <alignment vertical="center"/>
    </xf>
    <xf numFmtId="183" fontId="14" fillId="0" borderId="1" xfId="1" applyNumberFormat="1" applyFont="1" applyFill="1" applyBorder="1" applyAlignment="1">
      <alignment horizontal="right" vertical="center"/>
    </xf>
    <xf numFmtId="3" fontId="14" fillId="0" borderId="1" xfId="18" applyNumberFormat="1" applyFont="1" applyFill="1" applyBorder="1" applyAlignment="1">
      <alignment vertical="center"/>
    </xf>
    <xf numFmtId="10" fontId="14" fillId="0" borderId="1" xfId="18" applyNumberFormat="1" applyFont="1" applyFill="1" applyBorder="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3" xfId="0"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0" fillId="0" borderId="0" xfId="0" applyAlignment="1">
      <alignment horizontal="center" vertical="center"/>
    </xf>
    <xf numFmtId="177" fontId="8" fillId="0" borderId="3" xfId="3" applyNumberFormat="1" applyFont="1" applyBorder="1" applyAlignment="1" applyProtection="1">
      <alignment horizontal="center" vertical="center"/>
      <protection hidden="1"/>
    </xf>
    <xf numFmtId="0" fontId="5" fillId="0" borderId="0" xfId="0" applyFont="1" applyAlignment="1">
      <alignment horizontal="center" vertical="center"/>
    </xf>
    <xf numFmtId="0" fontId="6" fillId="0" borderId="3" xfId="0" applyFont="1" applyBorder="1" applyAlignment="1" applyProtection="1">
      <alignment horizontal="left" vertical="center" wrapText="1"/>
      <protection locked="0"/>
    </xf>
    <xf numFmtId="176" fontId="7" fillId="0" borderId="3" xfId="0" applyNumberFormat="1" applyFont="1" applyBorder="1" applyAlignment="1" applyProtection="1">
      <alignment horizontal="center" vertical="center"/>
      <protection hidden="1"/>
    </xf>
    <xf numFmtId="0" fontId="0" fillId="0" borderId="5" xfId="0" applyBorder="1" applyAlignment="1">
      <alignment vertical="center" wrapText="1"/>
    </xf>
    <xf numFmtId="0" fontId="0" fillId="0" borderId="6"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9"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cellXfs>
  <cellStyles count="22">
    <cellStyle name="パーセント 2" xfId="4"/>
    <cellStyle name="桁区切り" xfId="3" builtinId="6"/>
    <cellStyle name="桁区切り 2" xfId="2"/>
    <cellStyle name="桁区切り 3" xfId="5"/>
    <cellStyle name="桁区切り 5" xfId="6"/>
    <cellStyle name="桁区切り 5 2" xfId="7"/>
    <cellStyle name="標準" xfId="0" builtinId="0"/>
    <cellStyle name="標準 10" xfId="14"/>
    <cellStyle name="標準 12" xfId="16"/>
    <cellStyle name="標準 13" xfId="17"/>
    <cellStyle name="標準 14" xfId="18"/>
    <cellStyle name="標準 15" xfId="19"/>
    <cellStyle name="標準 16" xfId="20"/>
    <cellStyle name="標準 17" xfId="21"/>
    <cellStyle name="標準 2" xfId="1"/>
    <cellStyle name="標準 3" xfId="8"/>
    <cellStyle name="標準 3 2" xfId="9"/>
    <cellStyle name="標準 4" xfId="10"/>
    <cellStyle name="標準 5" xfId="11"/>
    <cellStyle name="標準 6" xfId="15"/>
    <cellStyle name="標準 7" xfId="12"/>
    <cellStyle name="標準 9" xfId="13"/>
  </cellStyles>
  <dxfs count="0"/>
  <tableStyles count="0" defaultTableStyle="TableStyleMedium2" defaultPivotStyle="PivotStyleLight16"/>
  <colors>
    <mruColors>
      <color rgb="FFCCFFFF"/>
      <color rgb="FFCCFFCC"/>
      <color rgb="FF99FF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s1-magnia\&#65288;b&#38283;&#19968;&#65289;\&#21271;&#38520;&#22320;&#25972;%20&#25104;&#32318;&#25505;&#28857;&#12471;&#12473;&#12486;&#12512;\&#20181;&#27096;&#26360;\DB&#65420;&#65387;&#65392;&#65423;&#65391;&#65412;\xx&#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基本事項１"/>
      <sheetName val="台帳＿ 基本事項２"/>
      <sheetName val="台帳＿ 漢字内容"/>
      <sheetName val="台帳＿ 指名業者"/>
      <sheetName val="台帳＿ 入札状況"/>
      <sheetName val="台帳＿ 指名業者支店情報"/>
      <sheetName val="台帳＿ 契約変更"/>
      <sheetName val="台帳＿ 監督職員内容"/>
      <sheetName val="台帳＿ 検査内容"/>
      <sheetName val="台帳＿ 費目名称"/>
      <sheetName val="台帳＿ 支出負担行為"/>
      <sheetName val="台帳＿ 支出支払"/>
      <sheetName val="台帳＿ 繰越確定額"/>
      <sheetName val="台帳＿ 国債年割額"/>
      <sheetName val="台帳＿ 技術者情報"/>
      <sheetName val="台帳＿ 一般競争"/>
      <sheetName val="台帳＿ 理由内容"/>
      <sheetName val="台帳＿ 単契テーブル"/>
      <sheetName val="台帳＿ 単契検査官"/>
      <sheetName val="台帳＿乙型ＪＶ"/>
      <sheetName val="台帳＿繰越内容"/>
      <sheetName val="台帳＿国債年割額集計"/>
      <sheetName val="台帳＿入札執行員"/>
      <sheetName val="台帳＿技術検査職員"/>
      <sheetName val="台帳＿工事採点基本"/>
      <sheetName val="台帳＿工事採点内容"/>
      <sheetName val="台帳＿工事採点詳細"/>
      <sheetName val="台帳＿業務採点基本"/>
      <sheetName val="台帳＿業務採点内容"/>
      <sheetName val="台帳＿入札時ＶＥ"/>
      <sheetName val="台帳＿配置予定技術者"/>
      <sheetName val="台帳＿技術者採点基本"/>
      <sheetName val="台帳＿技術者採点内容"/>
    </sheetNames>
    <sheetDataSet>
      <sheetData sheetId="0"/>
      <sheetData sheetId="1"/>
      <sheetData sheetId="2"/>
      <sheetData sheetId="3">
        <row r="1">
          <cell r="A1" t="str">
            <v>テーブル名：台帳＿指名業者</v>
          </cell>
        </row>
        <row r="2">
          <cell r="A2" t="str">
            <v>No.</v>
          </cell>
          <cell r="B2" t="str">
            <v>列名</v>
          </cell>
          <cell r="C2" t="str">
            <v>型</v>
          </cell>
          <cell r="D2" t="str">
            <v>桁
数</v>
          </cell>
          <cell r="E2" t="str">
            <v>Not 
Nul</v>
          </cell>
          <cell r="F2" t="str">
            <v>key</v>
          </cell>
          <cell r="G2" t="str">
            <v>2nd</v>
          </cell>
          <cell r="H2" t="str">
            <v>備考</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21"/>
  <sheetViews>
    <sheetView tabSelected="1" view="pageBreakPreview" zoomScale="85" zoomScaleNormal="100" zoomScaleSheetLayoutView="85" workbookViewId="0">
      <selection activeCell="K5" sqref="K5"/>
    </sheetView>
  </sheetViews>
  <sheetFormatPr defaultRowHeight="13.5" x14ac:dyDescent="0.15"/>
  <cols>
    <col min="1" max="1" width="17.75" style="3" customWidth="1"/>
    <col min="6" max="6" width="9" customWidth="1"/>
    <col min="7" max="7" width="6.25" customWidth="1"/>
    <col min="8" max="8" width="23.625" customWidth="1"/>
  </cols>
  <sheetData>
    <row r="1" spans="1:8" ht="78" customHeight="1" thickBot="1" x14ac:dyDescent="0.2">
      <c r="A1" s="49" t="s">
        <v>0</v>
      </c>
      <c r="B1" s="49"/>
      <c r="C1" s="49"/>
      <c r="D1" s="49"/>
      <c r="E1" s="49"/>
      <c r="F1" s="49"/>
      <c r="G1" s="49"/>
      <c r="H1" s="49"/>
    </row>
    <row r="2" spans="1:8" ht="14.25" customHeight="1" thickBot="1" x14ac:dyDescent="0.2">
      <c r="A2" s="43" t="s">
        <v>1</v>
      </c>
      <c r="B2" s="50" t="s">
        <v>2</v>
      </c>
      <c r="C2" s="50"/>
      <c r="D2" s="50"/>
      <c r="E2" s="50"/>
      <c r="F2" s="50"/>
      <c r="G2" s="50"/>
      <c r="H2" s="50"/>
    </row>
    <row r="3" spans="1:8" ht="42.75" customHeight="1" thickBot="1" x14ac:dyDescent="0.2">
      <c r="A3" s="44"/>
      <c r="B3" s="50"/>
      <c r="C3" s="50"/>
      <c r="D3" s="50"/>
      <c r="E3" s="50"/>
      <c r="F3" s="50"/>
      <c r="G3" s="50"/>
      <c r="H3" s="50"/>
    </row>
    <row r="4" spans="1:8" ht="14.25" customHeight="1" thickBot="1" x14ac:dyDescent="0.2">
      <c r="A4" s="43" t="s">
        <v>3</v>
      </c>
      <c r="B4" s="45" t="str">
        <f>IF((VLOOKUP(B2,'随契（物品役務）'!A:K,2,FALSE))=0," ",(VLOOKUP(B2,'随契（物品役務）'!A:K,2,FALSE)))</f>
        <v xml:space="preserve"> </v>
      </c>
      <c r="C4" s="45"/>
      <c r="D4" s="45"/>
      <c r="E4" s="45"/>
      <c r="F4" s="45"/>
      <c r="G4" s="45"/>
      <c r="H4" s="45"/>
    </row>
    <row r="5" spans="1:8" ht="61.5" customHeight="1" thickBot="1" x14ac:dyDescent="0.2">
      <c r="A5" s="44"/>
      <c r="B5" s="45"/>
      <c r="C5" s="45"/>
      <c r="D5" s="45"/>
      <c r="E5" s="45"/>
      <c r="F5" s="45"/>
      <c r="G5" s="45"/>
      <c r="H5" s="45"/>
    </row>
    <row r="6" spans="1:8" ht="14.25" thickBot="1" x14ac:dyDescent="0.2">
      <c r="A6" s="43" t="s">
        <v>4</v>
      </c>
      <c r="B6" s="51" t="str">
        <f>IF((VLOOKUP(B2,'随契（物品役務）'!A:K,3,FALSE))=0," ",(VLOOKUP(B2,'随契（物品役務）'!A:K,3,FALSE)))</f>
        <v xml:space="preserve"> </v>
      </c>
      <c r="C6" s="51"/>
      <c r="D6" s="51"/>
      <c r="E6" s="51"/>
      <c r="F6" s="51"/>
      <c r="G6" s="51"/>
      <c r="H6" s="51"/>
    </row>
    <row r="7" spans="1:8" ht="35.25" customHeight="1" thickBot="1" x14ac:dyDescent="0.2">
      <c r="A7" s="44"/>
      <c r="B7" s="51"/>
      <c r="C7" s="51"/>
      <c r="D7" s="51"/>
      <c r="E7" s="51"/>
      <c r="F7" s="51"/>
      <c r="G7" s="51"/>
      <c r="H7" s="51"/>
    </row>
    <row r="8" spans="1:8" ht="13.5" customHeight="1" x14ac:dyDescent="0.15">
      <c r="A8" s="43" t="s">
        <v>5</v>
      </c>
      <c r="B8" s="53" t="str">
        <f>IF((VLOOKUP(B2,'随契（物品役務）'!A:K,4,FALSE))=0," ",(VLOOKUP(B2,'随契（物品役務）'!A:K,4,FALSE)))</f>
        <v xml:space="preserve"> </v>
      </c>
      <c r="C8" s="54"/>
      <c r="D8" s="54"/>
      <c r="E8" s="54"/>
      <c r="F8" s="54"/>
      <c r="G8" s="54"/>
      <c r="H8" s="55"/>
    </row>
    <row r="9" spans="1:8" x14ac:dyDescent="0.15">
      <c r="A9" s="52"/>
      <c r="B9" s="56"/>
      <c r="C9" s="57"/>
      <c r="D9" s="57"/>
      <c r="E9" s="57"/>
      <c r="F9" s="57"/>
      <c r="G9" s="57"/>
      <c r="H9" s="58"/>
    </row>
    <row r="10" spans="1:8" x14ac:dyDescent="0.15">
      <c r="A10" s="52"/>
      <c r="B10" s="59"/>
      <c r="C10" s="60"/>
      <c r="D10" s="60"/>
      <c r="E10" s="60"/>
      <c r="F10" s="60"/>
      <c r="G10" s="60"/>
      <c r="H10" s="61"/>
    </row>
    <row r="11" spans="1:8" ht="23.25" customHeight="1" thickBot="1" x14ac:dyDescent="0.2">
      <c r="A11" s="44"/>
      <c r="B11" s="62"/>
      <c r="C11" s="63"/>
      <c r="D11" s="63"/>
      <c r="E11" s="63"/>
      <c r="F11" s="63"/>
      <c r="G11" s="63"/>
      <c r="H11" s="64"/>
    </row>
    <row r="12" spans="1:8" ht="14.25" customHeight="1" thickBot="1" x14ac:dyDescent="0.2">
      <c r="A12" s="43" t="s">
        <v>6</v>
      </c>
      <c r="B12" s="48" t="str">
        <f>IF((VLOOKUP(B2,'随契（物品役務）'!A:K,8,FALSE))=0," ",(VLOOKUP(B2,'随契（物品役務）'!A:K,8,FALSE)))</f>
        <v xml:space="preserve"> </v>
      </c>
      <c r="C12" s="48"/>
      <c r="D12" s="48"/>
      <c r="E12" s="48"/>
      <c r="F12" s="48"/>
      <c r="G12" s="48"/>
      <c r="H12" s="48"/>
    </row>
    <row r="13" spans="1:8" ht="40.5" customHeight="1" thickBot="1" x14ac:dyDescent="0.2">
      <c r="A13" s="44"/>
      <c r="B13" s="48"/>
      <c r="C13" s="48"/>
      <c r="D13" s="48"/>
      <c r="E13" s="48"/>
      <c r="F13" s="48"/>
      <c r="G13" s="48"/>
      <c r="H13" s="48"/>
    </row>
    <row r="14" spans="1:8" ht="14.25" customHeight="1" thickBot="1" x14ac:dyDescent="0.2">
      <c r="A14" s="43" t="s">
        <v>7</v>
      </c>
      <c r="B14" s="48" t="str">
        <f>IF((VLOOKUP(B2,'随契（物品役務）'!A:K,7,FALSE))=0," ",(VLOOKUP(B2,'随契（物品役務）'!A:K,7,FALSE)))</f>
        <v xml:space="preserve"> </v>
      </c>
      <c r="C14" s="48"/>
      <c r="D14" s="48"/>
      <c r="E14" s="48"/>
      <c r="F14" s="48"/>
      <c r="G14" s="48"/>
      <c r="H14" s="48"/>
    </row>
    <row r="15" spans="1:8" ht="40.5" customHeight="1" thickBot="1" x14ac:dyDescent="0.2">
      <c r="A15" s="44"/>
      <c r="B15" s="48"/>
      <c r="C15" s="48"/>
      <c r="D15" s="48"/>
      <c r="E15" s="48"/>
      <c r="F15" s="48"/>
      <c r="G15" s="48"/>
      <c r="H15" s="48"/>
    </row>
    <row r="16" spans="1:8" ht="14.25" customHeight="1" thickBot="1" x14ac:dyDescent="0.2">
      <c r="A16" s="43" t="s">
        <v>8</v>
      </c>
      <c r="B16" s="45" t="str">
        <f>IF((VLOOKUP(B2,'随契（物品役務）'!A:K,6,FALSE))=0," ",(VLOOKUP(B2,'随契（物品役務）'!A:K,6,FALSE)))</f>
        <v xml:space="preserve"> </v>
      </c>
      <c r="C16" s="45"/>
      <c r="D16" s="45"/>
      <c r="E16" s="45"/>
      <c r="F16" s="45"/>
      <c r="G16" s="45"/>
      <c r="H16" s="45"/>
    </row>
    <row r="17" spans="1:8" ht="300.75" customHeight="1" thickBot="1" x14ac:dyDescent="0.2">
      <c r="A17" s="44"/>
      <c r="B17" s="45"/>
      <c r="C17" s="45"/>
      <c r="D17" s="45"/>
      <c r="E17" s="45"/>
      <c r="F17" s="45"/>
      <c r="G17" s="45"/>
      <c r="H17" s="45"/>
    </row>
    <row r="18" spans="1:8" ht="14.25" thickBot="1" x14ac:dyDescent="0.2">
      <c r="A18" s="43" t="s">
        <v>9</v>
      </c>
      <c r="B18" s="46" t="str">
        <f>IF((VLOOKUP(B2,'随契（物品役務）'!A:K,11,FALSE))=0," ",(VLOOKUP(B2,'随契（物品役務）'!A:K,11,FALSE)))</f>
        <v xml:space="preserve"> </v>
      </c>
      <c r="C18" s="46"/>
      <c r="D18" s="46"/>
      <c r="E18" s="46"/>
      <c r="F18" s="46"/>
      <c r="G18" s="46"/>
      <c r="H18" s="46"/>
    </row>
    <row r="19" spans="1:8" ht="36" customHeight="1" thickBot="1" x14ac:dyDescent="0.2">
      <c r="A19" s="44"/>
      <c r="B19" s="46"/>
      <c r="C19" s="46"/>
      <c r="D19" s="46"/>
      <c r="E19" s="46"/>
      <c r="F19" s="46"/>
      <c r="G19" s="46"/>
      <c r="H19" s="46"/>
    </row>
    <row r="20" spans="1:8" x14ac:dyDescent="0.15">
      <c r="B20" s="47"/>
      <c r="C20" s="47"/>
      <c r="D20" s="47"/>
      <c r="E20" s="47"/>
      <c r="F20" s="47"/>
      <c r="G20" s="47"/>
      <c r="H20" s="47"/>
    </row>
    <row r="21" spans="1:8" x14ac:dyDescent="0.15">
      <c r="B21" s="47"/>
      <c r="C21" s="47"/>
      <c r="D21" s="47"/>
      <c r="E21" s="47"/>
      <c r="F21" s="47"/>
      <c r="G21" s="47"/>
      <c r="H21" s="47"/>
    </row>
  </sheetData>
  <mergeCells count="18">
    <mergeCell ref="A14:A15"/>
    <mergeCell ref="B14:H15"/>
    <mergeCell ref="A1:H1"/>
    <mergeCell ref="A2:A3"/>
    <mergeCell ref="B2:H3"/>
    <mergeCell ref="A4:A5"/>
    <mergeCell ref="B4:H5"/>
    <mergeCell ref="A6:A7"/>
    <mergeCell ref="B6:H7"/>
    <mergeCell ref="A8:A11"/>
    <mergeCell ref="A12:A13"/>
    <mergeCell ref="B12:H13"/>
    <mergeCell ref="B8:H11"/>
    <mergeCell ref="A16:A17"/>
    <mergeCell ref="B16:H17"/>
    <mergeCell ref="A18:A19"/>
    <mergeCell ref="B18:H19"/>
    <mergeCell ref="B20:H21"/>
  </mergeCells>
  <phoneticPr fontId="1"/>
  <printOptions horizontalCentered="1"/>
  <pageMargins left="0.70866141732283472" right="0.70866141732283472" top="0.74803149606299213" bottom="0.74803149606299213" header="0.31496062992125984" footer="0.31496062992125984"/>
  <pageSetup paperSize="9" scale="96" orientation="portrait" r:id="rId1"/>
  <legacyDrawing r:id="rId2"/>
  <extLst>
    <ext xmlns:x14="http://schemas.microsoft.com/office/spreadsheetml/2009/9/main" uri="{CCE6A557-97BC-4b89-ADB6-D9C93CAAB3DF}">
      <x14:dataValidations xmlns:xm="http://schemas.microsoft.com/office/excel/2006/main" count="1">
        <x14:dataValidation type="list" showErrorMessage="1" error="案件名称に誤りがあります。_x000a_正確に入力してください。" prompt="_x000a_">
          <x14:formula1>
            <xm:f>'随契（物品役務）'!$A$1:$A$113</xm:f>
          </x14:formula1>
          <xm:sqref>B2:H3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08"/>
  <sheetViews>
    <sheetView view="pageBreakPreview" topLeftCell="A111" zoomScale="80" zoomScaleNormal="85" zoomScaleSheetLayoutView="80" workbookViewId="0">
      <selection activeCell="F114" sqref="F114"/>
    </sheetView>
  </sheetViews>
  <sheetFormatPr defaultRowHeight="13.5" x14ac:dyDescent="0.15"/>
  <cols>
    <col min="1" max="1" width="23.75" customWidth="1"/>
    <col min="2" max="2" width="24.75" style="1" customWidth="1"/>
    <col min="3" max="3" width="17" bestFit="1" customWidth="1"/>
    <col min="4" max="4" width="18.625" customWidth="1"/>
    <col min="5" max="5" width="12.75" bestFit="1" customWidth="1"/>
    <col min="6" max="6" width="50.125" style="2" customWidth="1"/>
    <col min="7" max="8" width="15.25" bestFit="1" customWidth="1"/>
    <col min="9" max="9" width="10.125" bestFit="1" customWidth="1"/>
    <col min="10" max="10" width="6.5" customWidth="1"/>
    <col min="11" max="11" width="15.375" bestFit="1" customWidth="1"/>
  </cols>
  <sheetData>
    <row r="1" spans="1:11" s="1" customFormat="1" ht="30" customHeight="1" x14ac:dyDescent="0.15">
      <c r="A1" s="8" t="s">
        <v>2</v>
      </c>
      <c r="B1" s="7"/>
      <c r="C1" s="4"/>
      <c r="D1" s="5"/>
      <c r="E1" s="6"/>
      <c r="F1" s="5"/>
      <c r="G1" s="4"/>
      <c r="H1" s="4"/>
      <c r="I1" s="4"/>
      <c r="J1" s="5"/>
      <c r="K1" s="4"/>
    </row>
    <row r="2" spans="1:11" ht="189" x14ac:dyDescent="0.15">
      <c r="A2" s="11" t="s">
        <v>19</v>
      </c>
      <c r="B2" s="11" t="s">
        <v>11</v>
      </c>
      <c r="C2" s="12">
        <v>43922</v>
      </c>
      <c r="D2" s="11" t="s">
        <v>20</v>
      </c>
      <c r="E2" s="13" t="s">
        <v>21</v>
      </c>
      <c r="F2" s="14" t="s">
        <v>276</v>
      </c>
      <c r="G2" s="30" t="s">
        <v>22</v>
      </c>
      <c r="H2" s="31">
        <v>847</v>
      </c>
      <c r="I2" s="30" t="s">
        <v>22</v>
      </c>
      <c r="J2" s="17"/>
      <c r="K2" s="11" t="s">
        <v>23</v>
      </c>
    </row>
    <row r="3" spans="1:11" ht="297" x14ac:dyDescent="0.15">
      <c r="A3" s="11" t="s">
        <v>42</v>
      </c>
      <c r="B3" s="11" t="s">
        <v>11</v>
      </c>
      <c r="C3" s="12">
        <v>43922</v>
      </c>
      <c r="D3" s="11" t="s">
        <v>43</v>
      </c>
      <c r="E3" s="13" t="s">
        <v>44</v>
      </c>
      <c r="F3" s="14" t="s">
        <v>277</v>
      </c>
      <c r="G3" s="31">
        <v>2200</v>
      </c>
      <c r="H3" s="31">
        <v>2200</v>
      </c>
      <c r="I3" s="32">
        <v>1</v>
      </c>
      <c r="J3" s="17"/>
      <c r="K3" s="11" t="s">
        <v>45</v>
      </c>
    </row>
    <row r="4" spans="1:11" ht="364.5" x14ac:dyDescent="0.15">
      <c r="A4" s="11" t="s">
        <v>48</v>
      </c>
      <c r="B4" s="11" t="s">
        <v>11</v>
      </c>
      <c r="C4" s="12">
        <v>43922</v>
      </c>
      <c r="D4" s="11" t="s">
        <v>49</v>
      </c>
      <c r="E4" s="13" t="s">
        <v>50</v>
      </c>
      <c r="F4" s="14" t="s">
        <v>278</v>
      </c>
      <c r="G4" s="31">
        <v>55000</v>
      </c>
      <c r="H4" s="31">
        <v>55000</v>
      </c>
      <c r="I4" s="32">
        <v>1</v>
      </c>
      <c r="J4" s="17"/>
      <c r="K4" s="11" t="s">
        <v>51</v>
      </c>
    </row>
    <row r="5" spans="1:11" ht="148.5" x14ac:dyDescent="0.15">
      <c r="A5" s="11" t="s">
        <v>29</v>
      </c>
      <c r="B5" s="11" t="s">
        <v>11</v>
      </c>
      <c r="C5" s="12">
        <v>43922</v>
      </c>
      <c r="D5" s="11" t="s">
        <v>30</v>
      </c>
      <c r="E5" s="13" t="s">
        <v>31</v>
      </c>
      <c r="F5" s="14" t="s">
        <v>32</v>
      </c>
      <c r="G5" s="31">
        <v>1207250</v>
      </c>
      <c r="H5" s="31">
        <v>1196250</v>
      </c>
      <c r="I5" s="32">
        <v>0.99080000000000001</v>
      </c>
      <c r="J5" s="17"/>
      <c r="K5" s="11"/>
    </row>
    <row r="6" spans="1:11" ht="148.5" x14ac:dyDescent="0.15">
      <c r="A6" s="11" t="s">
        <v>39</v>
      </c>
      <c r="B6" s="11" t="s">
        <v>11</v>
      </c>
      <c r="C6" s="12">
        <v>43922</v>
      </c>
      <c r="D6" s="11" t="s">
        <v>40</v>
      </c>
      <c r="E6" s="13" t="s">
        <v>41</v>
      </c>
      <c r="F6" s="14" t="s">
        <v>32</v>
      </c>
      <c r="G6" s="31">
        <v>1473120</v>
      </c>
      <c r="H6" s="31">
        <v>1473120</v>
      </c>
      <c r="I6" s="32">
        <v>1</v>
      </c>
      <c r="J6" s="17"/>
      <c r="K6" s="11"/>
    </row>
    <row r="7" spans="1:11" ht="324" x14ac:dyDescent="0.15">
      <c r="A7" s="11" t="s">
        <v>46</v>
      </c>
      <c r="B7" s="11" t="s">
        <v>11</v>
      </c>
      <c r="C7" s="12">
        <v>43922</v>
      </c>
      <c r="D7" s="11" t="s">
        <v>279</v>
      </c>
      <c r="E7" s="13" t="s">
        <v>280</v>
      </c>
      <c r="F7" s="14" t="s">
        <v>47</v>
      </c>
      <c r="G7" s="31">
        <v>2069877</v>
      </c>
      <c r="H7" s="31">
        <v>2069877</v>
      </c>
      <c r="I7" s="32">
        <v>1</v>
      </c>
      <c r="J7" s="17"/>
      <c r="K7" s="11"/>
    </row>
    <row r="8" spans="1:11" ht="202.5" x14ac:dyDescent="0.15">
      <c r="A8" s="11" t="s">
        <v>24</v>
      </c>
      <c r="B8" s="11" t="s">
        <v>11</v>
      </c>
      <c r="C8" s="12">
        <v>43922</v>
      </c>
      <c r="D8" s="11" t="s">
        <v>25</v>
      </c>
      <c r="E8" s="13" t="s">
        <v>26</v>
      </c>
      <c r="F8" s="14" t="s">
        <v>27</v>
      </c>
      <c r="G8" s="31">
        <v>2303400</v>
      </c>
      <c r="H8" s="31">
        <v>2303400</v>
      </c>
      <c r="I8" s="32">
        <v>1</v>
      </c>
      <c r="J8" s="17"/>
      <c r="K8" s="11" t="s">
        <v>28</v>
      </c>
    </row>
    <row r="9" spans="1:11" ht="175.5" x14ac:dyDescent="0.15">
      <c r="A9" s="11" t="s">
        <v>15</v>
      </c>
      <c r="B9" s="11" t="s">
        <v>11</v>
      </c>
      <c r="C9" s="12">
        <v>43922</v>
      </c>
      <c r="D9" s="11" t="s">
        <v>16</v>
      </c>
      <c r="E9" s="13" t="s">
        <v>17</v>
      </c>
      <c r="F9" s="14" t="s">
        <v>18</v>
      </c>
      <c r="G9" s="31">
        <v>2970000</v>
      </c>
      <c r="H9" s="31">
        <v>2970000</v>
      </c>
      <c r="I9" s="32">
        <v>1</v>
      </c>
      <c r="J9" s="17"/>
      <c r="K9" s="11"/>
    </row>
    <row r="10" spans="1:11" ht="121.5" x14ac:dyDescent="0.15">
      <c r="A10" s="11" t="s">
        <v>10</v>
      </c>
      <c r="B10" s="11" t="s">
        <v>11</v>
      </c>
      <c r="C10" s="12">
        <v>43922</v>
      </c>
      <c r="D10" s="11" t="s">
        <v>12</v>
      </c>
      <c r="E10" s="13" t="s">
        <v>13</v>
      </c>
      <c r="F10" s="14" t="s">
        <v>14</v>
      </c>
      <c r="G10" s="31">
        <v>5808000</v>
      </c>
      <c r="H10" s="31">
        <v>5808000</v>
      </c>
      <c r="I10" s="32">
        <v>1</v>
      </c>
      <c r="J10" s="17"/>
      <c r="K10" s="11"/>
    </row>
    <row r="11" spans="1:11" ht="162" x14ac:dyDescent="0.15">
      <c r="A11" s="11" t="s">
        <v>37</v>
      </c>
      <c r="B11" s="11" t="s">
        <v>11</v>
      </c>
      <c r="C11" s="12">
        <v>43922</v>
      </c>
      <c r="D11" s="11" t="s">
        <v>34</v>
      </c>
      <c r="E11" s="13" t="s">
        <v>35</v>
      </c>
      <c r="F11" s="14" t="s">
        <v>38</v>
      </c>
      <c r="G11" s="31">
        <v>5940000</v>
      </c>
      <c r="H11" s="31">
        <v>5940000</v>
      </c>
      <c r="I11" s="32">
        <v>1</v>
      </c>
      <c r="J11" s="17"/>
      <c r="K11" s="11"/>
    </row>
    <row r="12" spans="1:11" ht="162" x14ac:dyDescent="0.15">
      <c r="A12" s="11" t="s">
        <v>33</v>
      </c>
      <c r="B12" s="11" t="s">
        <v>11</v>
      </c>
      <c r="C12" s="12">
        <v>43922</v>
      </c>
      <c r="D12" s="11" t="s">
        <v>34</v>
      </c>
      <c r="E12" s="13" t="s">
        <v>35</v>
      </c>
      <c r="F12" s="14" t="s">
        <v>36</v>
      </c>
      <c r="G12" s="31">
        <v>7205000</v>
      </c>
      <c r="H12" s="31">
        <v>7205000</v>
      </c>
      <c r="I12" s="32">
        <v>1</v>
      </c>
      <c r="J12" s="17"/>
      <c r="K12" s="11"/>
    </row>
    <row r="13" spans="1:11" ht="148.5" x14ac:dyDescent="0.15">
      <c r="A13" s="35" t="s">
        <v>167</v>
      </c>
      <c r="B13" s="11" t="s">
        <v>11</v>
      </c>
      <c r="C13" s="12">
        <v>43922</v>
      </c>
      <c r="D13" s="11" t="s">
        <v>168</v>
      </c>
      <c r="E13" s="13" t="s">
        <v>31</v>
      </c>
      <c r="F13" s="14" t="s">
        <v>169</v>
      </c>
      <c r="G13" s="15">
        <v>7425000</v>
      </c>
      <c r="H13" s="15">
        <v>7425000</v>
      </c>
      <c r="I13" s="16">
        <v>1</v>
      </c>
      <c r="J13" s="17"/>
      <c r="K13" s="11"/>
    </row>
    <row r="14" spans="1:11" ht="148.5" x14ac:dyDescent="0.15">
      <c r="A14" s="35" t="s">
        <v>170</v>
      </c>
      <c r="B14" s="11" t="s">
        <v>11</v>
      </c>
      <c r="C14" s="12">
        <v>43922</v>
      </c>
      <c r="D14" s="11" t="s">
        <v>171</v>
      </c>
      <c r="E14" s="13" t="s">
        <v>41</v>
      </c>
      <c r="F14" s="14" t="s">
        <v>281</v>
      </c>
      <c r="G14" s="15">
        <v>7562500</v>
      </c>
      <c r="H14" s="15">
        <v>7471200</v>
      </c>
      <c r="I14" s="16">
        <v>0.9879</v>
      </c>
      <c r="J14" s="17"/>
      <c r="K14" s="11"/>
    </row>
    <row r="15" spans="1:11" ht="216" x14ac:dyDescent="0.15">
      <c r="A15" s="11" t="s">
        <v>59</v>
      </c>
      <c r="B15" s="11" t="s">
        <v>282</v>
      </c>
      <c r="C15" s="12">
        <v>43922</v>
      </c>
      <c r="D15" s="11" t="s">
        <v>60</v>
      </c>
      <c r="E15" s="13" t="s">
        <v>283</v>
      </c>
      <c r="F15" s="14" t="s">
        <v>61</v>
      </c>
      <c r="G15" s="30" t="s">
        <v>22</v>
      </c>
      <c r="H15" s="31">
        <v>2145420</v>
      </c>
      <c r="I15" s="30" t="s">
        <v>22</v>
      </c>
      <c r="J15" s="17"/>
      <c r="K15" s="11"/>
    </row>
    <row r="16" spans="1:11" ht="54" x14ac:dyDescent="0.15">
      <c r="A16" s="25" t="s">
        <v>146</v>
      </c>
      <c r="B16" s="25" t="s">
        <v>147</v>
      </c>
      <c r="C16" s="26">
        <v>43922</v>
      </c>
      <c r="D16" s="25" t="s">
        <v>284</v>
      </c>
      <c r="E16" s="27" t="s">
        <v>285</v>
      </c>
      <c r="F16" s="14" t="s">
        <v>148</v>
      </c>
      <c r="G16" s="29">
        <v>2709640</v>
      </c>
      <c r="H16" s="29">
        <v>2709640</v>
      </c>
      <c r="I16" s="32">
        <v>1</v>
      </c>
      <c r="J16" s="28"/>
      <c r="K16" s="25"/>
    </row>
    <row r="17" spans="1:11" ht="175.5" x14ac:dyDescent="0.15">
      <c r="A17" s="11" t="s">
        <v>119</v>
      </c>
      <c r="B17" s="11" t="s">
        <v>120</v>
      </c>
      <c r="C17" s="12">
        <v>43922</v>
      </c>
      <c r="D17" s="11" t="s">
        <v>121</v>
      </c>
      <c r="E17" s="13" t="s">
        <v>122</v>
      </c>
      <c r="F17" s="14" t="s">
        <v>123</v>
      </c>
      <c r="G17" s="31">
        <v>8404000</v>
      </c>
      <c r="H17" s="31">
        <v>6930000</v>
      </c>
      <c r="I17" s="32">
        <v>0.8246</v>
      </c>
      <c r="J17" s="17"/>
      <c r="K17" s="11"/>
    </row>
    <row r="18" spans="1:11" ht="121.5" x14ac:dyDescent="0.15">
      <c r="A18" s="11" t="s">
        <v>94</v>
      </c>
      <c r="B18" s="11" t="s">
        <v>95</v>
      </c>
      <c r="C18" s="12">
        <v>43922</v>
      </c>
      <c r="D18" s="11" t="s">
        <v>96</v>
      </c>
      <c r="E18" s="13" t="s">
        <v>286</v>
      </c>
      <c r="F18" s="14" t="s">
        <v>97</v>
      </c>
      <c r="G18" s="30" t="s">
        <v>22</v>
      </c>
      <c r="H18" s="31">
        <v>1197207</v>
      </c>
      <c r="I18" s="30" t="s">
        <v>22</v>
      </c>
      <c r="J18" s="17"/>
      <c r="K18" s="11"/>
    </row>
    <row r="19" spans="1:11" ht="270" x14ac:dyDescent="0.15">
      <c r="A19" s="11" t="s">
        <v>54</v>
      </c>
      <c r="B19" s="11" t="s">
        <v>55</v>
      </c>
      <c r="C19" s="12">
        <v>43922</v>
      </c>
      <c r="D19" s="11" t="s">
        <v>53</v>
      </c>
      <c r="E19" s="13" t="s">
        <v>283</v>
      </c>
      <c r="F19" s="14" t="s">
        <v>287</v>
      </c>
      <c r="G19" s="30" t="s">
        <v>22</v>
      </c>
      <c r="H19" s="31">
        <v>1483281</v>
      </c>
      <c r="I19" s="30" t="s">
        <v>22</v>
      </c>
      <c r="J19" s="17"/>
      <c r="K19" s="11"/>
    </row>
    <row r="20" spans="1:11" ht="256.5" x14ac:dyDescent="0.15">
      <c r="A20" s="11" t="s">
        <v>52</v>
      </c>
      <c r="B20" s="11" t="s">
        <v>288</v>
      </c>
      <c r="C20" s="12">
        <v>43922</v>
      </c>
      <c r="D20" s="11" t="s">
        <v>53</v>
      </c>
      <c r="E20" s="13" t="s">
        <v>283</v>
      </c>
      <c r="F20" s="14" t="s">
        <v>289</v>
      </c>
      <c r="G20" s="30" t="s">
        <v>22</v>
      </c>
      <c r="H20" s="31">
        <v>2334473</v>
      </c>
      <c r="I20" s="30" t="s">
        <v>22</v>
      </c>
      <c r="J20" s="17"/>
      <c r="K20" s="11"/>
    </row>
    <row r="21" spans="1:11" ht="310.5" x14ac:dyDescent="0.15">
      <c r="A21" s="11" t="s">
        <v>57</v>
      </c>
      <c r="B21" s="11" t="s">
        <v>55</v>
      </c>
      <c r="C21" s="12">
        <v>43922</v>
      </c>
      <c r="D21" s="11" t="s">
        <v>58</v>
      </c>
      <c r="E21" s="13" t="s">
        <v>290</v>
      </c>
      <c r="F21" s="14" t="s">
        <v>291</v>
      </c>
      <c r="G21" s="30" t="s">
        <v>22</v>
      </c>
      <c r="H21" s="31">
        <v>2694380</v>
      </c>
      <c r="I21" s="30" t="s">
        <v>22</v>
      </c>
      <c r="J21" s="17"/>
      <c r="K21" s="11"/>
    </row>
    <row r="22" spans="1:11" ht="409.5" x14ac:dyDescent="0.15">
      <c r="A22" s="11" t="s">
        <v>346</v>
      </c>
      <c r="B22" s="11" t="s">
        <v>76</v>
      </c>
      <c r="C22" s="12">
        <v>43922</v>
      </c>
      <c r="D22" s="11" t="s">
        <v>149</v>
      </c>
      <c r="E22" s="13" t="s">
        <v>292</v>
      </c>
      <c r="F22" s="14" t="s">
        <v>293</v>
      </c>
      <c r="G22" s="30" t="s">
        <v>22</v>
      </c>
      <c r="H22" s="31">
        <v>1111572</v>
      </c>
      <c r="I22" s="30" t="s">
        <v>22</v>
      </c>
      <c r="J22" s="17"/>
      <c r="K22" s="11"/>
    </row>
    <row r="23" spans="1:11" ht="189" x14ac:dyDescent="0.15">
      <c r="A23" s="11" t="s">
        <v>75</v>
      </c>
      <c r="B23" s="11" t="s">
        <v>76</v>
      </c>
      <c r="C23" s="12">
        <v>43922</v>
      </c>
      <c r="D23" s="11" t="s">
        <v>77</v>
      </c>
      <c r="E23" s="13" t="s">
        <v>78</v>
      </c>
      <c r="F23" s="14" t="s">
        <v>79</v>
      </c>
      <c r="G23" s="31">
        <v>14465000</v>
      </c>
      <c r="H23" s="31">
        <v>14465000</v>
      </c>
      <c r="I23" s="32">
        <v>1</v>
      </c>
      <c r="J23" s="17"/>
      <c r="K23" s="11"/>
    </row>
    <row r="24" spans="1:11" ht="243" x14ac:dyDescent="0.15">
      <c r="A24" s="11" t="s">
        <v>70</v>
      </c>
      <c r="B24" s="11" t="s">
        <v>63</v>
      </c>
      <c r="C24" s="12">
        <v>43922</v>
      </c>
      <c r="D24" s="11" t="s">
        <v>71</v>
      </c>
      <c r="E24" s="13" t="s">
        <v>72</v>
      </c>
      <c r="F24" s="14" t="s">
        <v>73</v>
      </c>
      <c r="G24" s="31">
        <v>1023000</v>
      </c>
      <c r="H24" s="31">
        <v>1023000</v>
      </c>
      <c r="I24" s="32">
        <v>1</v>
      </c>
      <c r="J24" s="17"/>
      <c r="K24" s="11"/>
    </row>
    <row r="25" spans="1:11" ht="148.5" x14ac:dyDescent="0.15">
      <c r="A25" s="11" t="s">
        <v>62</v>
      </c>
      <c r="B25" s="11" t="s">
        <v>63</v>
      </c>
      <c r="C25" s="12">
        <v>43922</v>
      </c>
      <c r="D25" s="11" t="s">
        <v>64</v>
      </c>
      <c r="E25" s="13" t="s">
        <v>65</v>
      </c>
      <c r="F25" s="14" t="s">
        <v>66</v>
      </c>
      <c r="G25" s="31">
        <v>1474000</v>
      </c>
      <c r="H25" s="31">
        <v>1474000</v>
      </c>
      <c r="I25" s="32">
        <v>1</v>
      </c>
      <c r="J25" s="17"/>
      <c r="K25" s="11"/>
    </row>
    <row r="26" spans="1:11" ht="148.5" x14ac:dyDescent="0.15">
      <c r="A26" s="25" t="s">
        <v>150</v>
      </c>
      <c r="B26" s="25" t="s">
        <v>63</v>
      </c>
      <c r="C26" s="26">
        <v>43922</v>
      </c>
      <c r="D26" s="25" t="s">
        <v>294</v>
      </c>
      <c r="E26" s="27" t="s">
        <v>295</v>
      </c>
      <c r="F26" s="19" t="s">
        <v>296</v>
      </c>
      <c r="G26" s="29">
        <v>2376000</v>
      </c>
      <c r="H26" s="29">
        <v>2376000</v>
      </c>
      <c r="I26" s="34">
        <v>1</v>
      </c>
      <c r="J26" s="28"/>
      <c r="K26" s="25"/>
    </row>
    <row r="27" spans="1:11" ht="256.5" x14ac:dyDescent="0.15">
      <c r="A27" s="11" t="s">
        <v>347</v>
      </c>
      <c r="B27" s="11" t="s">
        <v>63</v>
      </c>
      <c r="C27" s="12">
        <v>43922</v>
      </c>
      <c r="D27" s="11" t="s">
        <v>67</v>
      </c>
      <c r="E27" s="13" t="s">
        <v>68</v>
      </c>
      <c r="F27" s="14" t="s">
        <v>69</v>
      </c>
      <c r="G27" s="31">
        <v>6276600</v>
      </c>
      <c r="H27" s="31">
        <v>6270000</v>
      </c>
      <c r="I27" s="32">
        <v>0.99890000000000001</v>
      </c>
      <c r="J27" s="17"/>
      <c r="K27" s="11"/>
    </row>
    <row r="28" spans="1:11" ht="229.5" x14ac:dyDescent="0.15">
      <c r="A28" s="25" t="s">
        <v>151</v>
      </c>
      <c r="B28" s="25" t="s">
        <v>128</v>
      </c>
      <c r="C28" s="26">
        <v>43922</v>
      </c>
      <c r="D28" s="25" t="s">
        <v>152</v>
      </c>
      <c r="E28" s="27" t="s">
        <v>153</v>
      </c>
      <c r="F28" s="19" t="s">
        <v>297</v>
      </c>
      <c r="G28" s="30" t="s">
        <v>22</v>
      </c>
      <c r="H28" s="29">
        <v>1301427</v>
      </c>
      <c r="I28" s="30" t="s">
        <v>22</v>
      </c>
      <c r="J28" s="28"/>
      <c r="K28" s="25"/>
    </row>
    <row r="29" spans="1:11" ht="229.5" x14ac:dyDescent="0.15">
      <c r="A29" s="11" t="s">
        <v>151</v>
      </c>
      <c r="B29" s="11" t="s">
        <v>128</v>
      </c>
      <c r="C29" s="12">
        <v>43922</v>
      </c>
      <c r="D29" s="11" t="s">
        <v>152</v>
      </c>
      <c r="E29" s="13" t="s">
        <v>153</v>
      </c>
      <c r="F29" s="14" t="s">
        <v>154</v>
      </c>
      <c r="G29" s="30" t="s">
        <v>22</v>
      </c>
      <c r="H29" s="31">
        <v>1301427</v>
      </c>
      <c r="I29" s="30" t="s">
        <v>22</v>
      </c>
      <c r="J29" s="17"/>
      <c r="K29" s="11"/>
    </row>
    <row r="30" spans="1:11" ht="243" x14ac:dyDescent="0.15">
      <c r="A30" s="25" t="s">
        <v>155</v>
      </c>
      <c r="B30" s="25" t="s">
        <v>128</v>
      </c>
      <c r="C30" s="26">
        <v>43922</v>
      </c>
      <c r="D30" s="25" t="s">
        <v>156</v>
      </c>
      <c r="E30" s="27" t="s">
        <v>157</v>
      </c>
      <c r="F30" s="19" t="s">
        <v>298</v>
      </c>
      <c r="G30" s="30" t="s">
        <v>22</v>
      </c>
      <c r="H30" s="29">
        <v>1867265</v>
      </c>
      <c r="I30" s="33" t="s">
        <v>22</v>
      </c>
      <c r="J30" s="28"/>
      <c r="K30" s="25"/>
    </row>
    <row r="31" spans="1:11" ht="175.5" x14ac:dyDescent="0.15">
      <c r="A31" s="11" t="s">
        <v>83</v>
      </c>
      <c r="B31" s="11" t="s">
        <v>84</v>
      </c>
      <c r="C31" s="12">
        <v>43922</v>
      </c>
      <c r="D31" s="11" t="s">
        <v>299</v>
      </c>
      <c r="E31" s="13" t="s">
        <v>300</v>
      </c>
      <c r="F31" s="14" t="s">
        <v>85</v>
      </c>
      <c r="G31" s="31">
        <v>3960000</v>
      </c>
      <c r="H31" s="31">
        <v>3960000</v>
      </c>
      <c r="I31" s="32">
        <v>1</v>
      </c>
      <c r="J31" s="17"/>
      <c r="K31" s="11"/>
    </row>
    <row r="32" spans="1:11" ht="243" x14ac:dyDescent="0.15">
      <c r="A32" s="11" t="s">
        <v>100</v>
      </c>
      <c r="B32" s="11" t="s">
        <v>99</v>
      </c>
      <c r="C32" s="12">
        <v>43922</v>
      </c>
      <c r="D32" s="11" t="s">
        <v>101</v>
      </c>
      <c r="E32" s="13" t="s">
        <v>102</v>
      </c>
      <c r="F32" s="14" t="s">
        <v>301</v>
      </c>
      <c r="G32" s="31">
        <v>345400</v>
      </c>
      <c r="H32" s="31">
        <v>314000</v>
      </c>
      <c r="I32" s="32">
        <v>0.90900000000000003</v>
      </c>
      <c r="J32" s="17"/>
      <c r="K32" s="11" t="s">
        <v>103</v>
      </c>
    </row>
    <row r="33" spans="1:11" ht="175.5" x14ac:dyDescent="0.15">
      <c r="A33" s="11" t="s">
        <v>104</v>
      </c>
      <c r="B33" s="11" t="s">
        <v>99</v>
      </c>
      <c r="C33" s="12">
        <v>43922</v>
      </c>
      <c r="D33" s="11" t="s">
        <v>105</v>
      </c>
      <c r="E33" s="13" t="s">
        <v>106</v>
      </c>
      <c r="F33" s="14" t="s">
        <v>107</v>
      </c>
      <c r="G33" s="31">
        <v>1712040</v>
      </c>
      <c r="H33" s="31">
        <v>1712040</v>
      </c>
      <c r="I33" s="32">
        <v>1</v>
      </c>
      <c r="J33" s="17"/>
      <c r="K33" s="11"/>
    </row>
    <row r="34" spans="1:11" ht="175.5" x14ac:dyDescent="0.15">
      <c r="A34" s="11" t="s">
        <v>98</v>
      </c>
      <c r="B34" s="11" t="s">
        <v>99</v>
      </c>
      <c r="C34" s="12">
        <v>43922</v>
      </c>
      <c r="D34" s="11" t="s">
        <v>302</v>
      </c>
      <c r="E34" s="13" t="s">
        <v>303</v>
      </c>
      <c r="F34" s="14" t="s">
        <v>304</v>
      </c>
      <c r="G34" s="30" t="s">
        <v>22</v>
      </c>
      <c r="H34" s="31">
        <v>59150223</v>
      </c>
      <c r="I34" s="30" t="s">
        <v>22</v>
      </c>
      <c r="J34" s="17"/>
      <c r="K34" s="11"/>
    </row>
    <row r="35" spans="1:11" ht="216" x14ac:dyDescent="0.15">
      <c r="A35" s="11" t="s">
        <v>141</v>
      </c>
      <c r="B35" s="11" t="s">
        <v>136</v>
      </c>
      <c r="C35" s="12">
        <v>43922</v>
      </c>
      <c r="D35" s="11" t="s">
        <v>305</v>
      </c>
      <c r="E35" s="13" t="s">
        <v>306</v>
      </c>
      <c r="F35" s="14" t="s">
        <v>142</v>
      </c>
      <c r="G35" s="31">
        <v>1144000</v>
      </c>
      <c r="H35" s="31">
        <v>1144000</v>
      </c>
      <c r="I35" s="32">
        <v>1</v>
      </c>
      <c r="J35" s="17"/>
      <c r="K35" s="11"/>
    </row>
    <row r="36" spans="1:11" ht="216" x14ac:dyDescent="0.15">
      <c r="A36" s="11" t="s">
        <v>138</v>
      </c>
      <c r="B36" s="11" t="s">
        <v>136</v>
      </c>
      <c r="C36" s="12">
        <v>43922</v>
      </c>
      <c r="D36" s="11" t="s">
        <v>139</v>
      </c>
      <c r="E36" s="13" t="s">
        <v>140</v>
      </c>
      <c r="F36" s="14" t="s">
        <v>137</v>
      </c>
      <c r="G36" s="31">
        <v>1177000</v>
      </c>
      <c r="H36" s="31">
        <v>1177000</v>
      </c>
      <c r="I36" s="32">
        <v>1</v>
      </c>
      <c r="J36" s="17"/>
      <c r="K36" s="11"/>
    </row>
    <row r="37" spans="1:11" ht="216" x14ac:dyDescent="0.15">
      <c r="A37" s="11" t="s">
        <v>143</v>
      </c>
      <c r="B37" s="11" t="s">
        <v>136</v>
      </c>
      <c r="C37" s="12">
        <v>43922</v>
      </c>
      <c r="D37" s="11" t="s">
        <v>144</v>
      </c>
      <c r="E37" s="13" t="s">
        <v>307</v>
      </c>
      <c r="F37" s="14" t="s">
        <v>145</v>
      </c>
      <c r="G37" s="31">
        <v>1595000</v>
      </c>
      <c r="H37" s="31">
        <v>1595000</v>
      </c>
      <c r="I37" s="32">
        <v>1</v>
      </c>
      <c r="J37" s="17"/>
      <c r="K37" s="11"/>
    </row>
    <row r="38" spans="1:11" ht="216" x14ac:dyDescent="0.15">
      <c r="A38" s="11" t="s">
        <v>135</v>
      </c>
      <c r="B38" s="11" t="s">
        <v>136</v>
      </c>
      <c r="C38" s="12">
        <v>43922</v>
      </c>
      <c r="D38" s="11" t="s">
        <v>308</v>
      </c>
      <c r="E38" s="13" t="s">
        <v>309</v>
      </c>
      <c r="F38" s="14" t="s">
        <v>137</v>
      </c>
      <c r="G38" s="31">
        <v>2090000</v>
      </c>
      <c r="H38" s="31">
        <v>2079000</v>
      </c>
      <c r="I38" s="32">
        <v>0.99470000000000003</v>
      </c>
      <c r="J38" s="17"/>
      <c r="K38" s="11"/>
    </row>
    <row r="39" spans="1:11" ht="94.5" x14ac:dyDescent="0.15">
      <c r="A39" s="11" t="s">
        <v>110</v>
      </c>
      <c r="B39" s="11" t="s">
        <v>111</v>
      </c>
      <c r="C39" s="12">
        <v>43922</v>
      </c>
      <c r="D39" s="11" t="s">
        <v>112</v>
      </c>
      <c r="E39" s="13" t="s">
        <v>113</v>
      </c>
      <c r="F39" s="14" t="s">
        <v>114</v>
      </c>
      <c r="G39" s="31">
        <v>1296000</v>
      </c>
      <c r="H39" s="31">
        <v>1296000</v>
      </c>
      <c r="I39" s="32">
        <v>1</v>
      </c>
      <c r="J39" s="17"/>
      <c r="K39" s="11"/>
    </row>
    <row r="40" spans="1:11" ht="148.5" x14ac:dyDescent="0.15">
      <c r="A40" s="11" t="s">
        <v>115</v>
      </c>
      <c r="B40" s="11" t="s">
        <v>111</v>
      </c>
      <c r="C40" s="12">
        <v>43922</v>
      </c>
      <c r="D40" s="11" t="s">
        <v>310</v>
      </c>
      <c r="E40" s="13" t="s">
        <v>56</v>
      </c>
      <c r="F40" s="14" t="s">
        <v>116</v>
      </c>
      <c r="G40" s="31">
        <v>3876732</v>
      </c>
      <c r="H40" s="31">
        <v>3876732</v>
      </c>
      <c r="I40" s="32">
        <v>1</v>
      </c>
      <c r="J40" s="17"/>
      <c r="K40" s="11"/>
    </row>
    <row r="41" spans="1:11" ht="148.5" x14ac:dyDescent="0.15">
      <c r="A41" s="11" t="s">
        <v>117</v>
      </c>
      <c r="B41" s="11" t="s">
        <v>111</v>
      </c>
      <c r="C41" s="12">
        <v>43922</v>
      </c>
      <c r="D41" s="11" t="s">
        <v>311</v>
      </c>
      <c r="E41" s="13" t="s">
        <v>312</v>
      </c>
      <c r="F41" s="14" t="s">
        <v>118</v>
      </c>
      <c r="G41" s="31">
        <v>8461836</v>
      </c>
      <c r="H41" s="31">
        <v>8461836</v>
      </c>
      <c r="I41" s="32">
        <v>1</v>
      </c>
      <c r="J41" s="17"/>
      <c r="K41" s="11"/>
    </row>
    <row r="42" spans="1:11" ht="189" x14ac:dyDescent="0.15">
      <c r="A42" s="11" t="s">
        <v>80</v>
      </c>
      <c r="B42" s="11" t="s">
        <v>76</v>
      </c>
      <c r="C42" s="12">
        <v>43924</v>
      </c>
      <c r="D42" s="11" t="s">
        <v>81</v>
      </c>
      <c r="E42" s="13" t="s">
        <v>82</v>
      </c>
      <c r="F42" s="14" t="s">
        <v>313</v>
      </c>
      <c r="G42" s="31">
        <v>1083786</v>
      </c>
      <c r="H42" s="31">
        <v>1083786</v>
      </c>
      <c r="I42" s="32">
        <v>1</v>
      </c>
      <c r="J42" s="17"/>
      <c r="K42" s="11"/>
    </row>
    <row r="43" spans="1:11" ht="189" x14ac:dyDescent="0.15">
      <c r="A43" s="11" t="s">
        <v>348</v>
      </c>
      <c r="B43" s="11" t="s">
        <v>132</v>
      </c>
      <c r="C43" s="12">
        <v>43929</v>
      </c>
      <c r="D43" s="11" t="s">
        <v>133</v>
      </c>
      <c r="E43" s="13" t="s">
        <v>134</v>
      </c>
      <c r="F43" s="14" t="s">
        <v>314</v>
      </c>
      <c r="G43" s="31">
        <v>7084000</v>
      </c>
      <c r="H43" s="31">
        <v>6380000</v>
      </c>
      <c r="I43" s="32">
        <v>0.90059999999999996</v>
      </c>
      <c r="J43" s="17"/>
      <c r="K43" s="11"/>
    </row>
    <row r="44" spans="1:11" ht="219" customHeight="1" x14ac:dyDescent="0.15">
      <c r="A44" s="11" t="s">
        <v>86</v>
      </c>
      <c r="B44" s="11" t="s">
        <v>84</v>
      </c>
      <c r="C44" s="12">
        <v>43931</v>
      </c>
      <c r="D44" s="11" t="s">
        <v>315</v>
      </c>
      <c r="E44" s="13" t="s">
        <v>316</v>
      </c>
      <c r="F44" s="14" t="s">
        <v>87</v>
      </c>
      <c r="G44" s="31">
        <v>1027820</v>
      </c>
      <c r="H44" s="31">
        <v>1021880</v>
      </c>
      <c r="I44" s="32">
        <v>0.99419999999999997</v>
      </c>
      <c r="J44" s="17"/>
      <c r="K44" s="11"/>
    </row>
    <row r="45" spans="1:11" ht="189" x14ac:dyDescent="0.15">
      <c r="A45" s="11" t="s">
        <v>124</v>
      </c>
      <c r="B45" s="11" t="s">
        <v>125</v>
      </c>
      <c r="C45" s="12">
        <v>43941</v>
      </c>
      <c r="D45" s="11" t="s">
        <v>317</v>
      </c>
      <c r="E45" s="13" t="s">
        <v>318</v>
      </c>
      <c r="F45" s="14" t="s">
        <v>126</v>
      </c>
      <c r="G45" s="31">
        <v>63815400</v>
      </c>
      <c r="H45" s="31">
        <v>57970000</v>
      </c>
      <c r="I45" s="32">
        <v>0.90839999999999999</v>
      </c>
      <c r="J45" s="17"/>
      <c r="K45" s="11"/>
    </row>
    <row r="46" spans="1:11" ht="256.5" x14ac:dyDescent="0.15">
      <c r="A46" s="11" t="s">
        <v>127</v>
      </c>
      <c r="B46" s="11" t="s">
        <v>128</v>
      </c>
      <c r="C46" s="12">
        <v>43941</v>
      </c>
      <c r="D46" s="11" t="s">
        <v>129</v>
      </c>
      <c r="E46" s="13" t="s">
        <v>130</v>
      </c>
      <c r="F46" s="14" t="s">
        <v>131</v>
      </c>
      <c r="G46" s="31">
        <v>9938500</v>
      </c>
      <c r="H46" s="31">
        <v>9938500</v>
      </c>
      <c r="I46" s="32">
        <v>1</v>
      </c>
      <c r="J46" s="17"/>
      <c r="K46" s="11"/>
    </row>
    <row r="47" spans="1:11" ht="243" x14ac:dyDescent="0.15">
      <c r="A47" s="11" t="s">
        <v>108</v>
      </c>
      <c r="B47" s="11" t="s">
        <v>99</v>
      </c>
      <c r="C47" s="12">
        <v>43945</v>
      </c>
      <c r="D47" s="11" t="s">
        <v>319</v>
      </c>
      <c r="E47" s="13" t="s">
        <v>320</v>
      </c>
      <c r="F47" s="14" t="s">
        <v>109</v>
      </c>
      <c r="G47" s="31">
        <v>1661000</v>
      </c>
      <c r="H47" s="31">
        <v>1661000</v>
      </c>
      <c r="I47" s="32">
        <v>1</v>
      </c>
      <c r="J47" s="17"/>
      <c r="K47" s="11"/>
    </row>
    <row r="48" spans="1:11" ht="216" x14ac:dyDescent="0.15">
      <c r="A48" s="11" t="s">
        <v>349</v>
      </c>
      <c r="B48" s="11" t="s">
        <v>84</v>
      </c>
      <c r="C48" s="12">
        <v>43948</v>
      </c>
      <c r="D48" s="11" t="s">
        <v>88</v>
      </c>
      <c r="E48" s="13" t="s">
        <v>89</v>
      </c>
      <c r="F48" s="14" t="s">
        <v>321</v>
      </c>
      <c r="G48" s="31">
        <v>345400</v>
      </c>
      <c r="H48" s="31">
        <v>345400</v>
      </c>
      <c r="I48" s="32">
        <v>1</v>
      </c>
      <c r="J48" s="17"/>
      <c r="K48" s="11" t="s">
        <v>90</v>
      </c>
    </row>
    <row r="49" spans="1:11" ht="189" x14ac:dyDescent="0.15">
      <c r="A49" s="11" t="s">
        <v>91</v>
      </c>
      <c r="B49" s="11" t="s">
        <v>92</v>
      </c>
      <c r="C49" s="12">
        <v>43948</v>
      </c>
      <c r="D49" s="11" t="s">
        <v>322</v>
      </c>
      <c r="E49" s="13" t="s">
        <v>56</v>
      </c>
      <c r="F49" s="14" t="s">
        <v>323</v>
      </c>
      <c r="G49" s="31">
        <v>345400</v>
      </c>
      <c r="H49" s="31">
        <v>345400</v>
      </c>
      <c r="I49" s="32">
        <v>1</v>
      </c>
      <c r="J49" s="17"/>
      <c r="K49" s="11" t="s">
        <v>93</v>
      </c>
    </row>
    <row r="50" spans="1:11" ht="270" x14ac:dyDescent="0.15">
      <c r="A50" s="11" t="s">
        <v>74</v>
      </c>
      <c r="B50" s="11" t="s">
        <v>63</v>
      </c>
      <c r="C50" s="12">
        <v>43949</v>
      </c>
      <c r="D50" s="11" t="s">
        <v>324</v>
      </c>
      <c r="E50" s="13" t="s">
        <v>325</v>
      </c>
      <c r="F50" s="14" t="s">
        <v>326</v>
      </c>
      <c r="G50" s="30" t="s">
        <v>22</v>
      </c>
      <c r="H50" s="31">
        <v>5005000</v>
      </c>
      <c r="I50" s="30" t="s">
        <v>22</v>
      </c>
      <c r="J50" s="17"/>
      <c r="K50" s="11"/>
    </row>
    <row r="51" spans="1:11" ht="189" x14ac:dyDescent="0.15">
      <c r="A51" s="11" t="s">
        <v>350</v>
      </c>
      <c r="B51" s="11" t="s">
        <v>11</v>
      </c>
      <c r="C51" s="12">
        <v>43952</v>
      </c>
      <c r="D51" s="11" t="s">
        <v>158</v>
      </c>
      <c r="E51" s="13" t="s">
        <v>159</v>
      </c>
      <c r="F51" s="14" t="s">
        <v>160</v>
      </c>
      <c r="G51" s="31">
        <v>1288980</v>
      </c>
      <c r="H51" s="31">
        <v>1288980</v>
      </c>
      <c r="I51" s="32">
        <v>1</v>
      </c>
      <c r="J51" s="17"/>
      <c r="K51" s="11"/>
    </row>
    <row r="52" spans="1:11" ht="175.5" x14ac:dyDescent="0.15">
      <c r="A52" s="11" t="s">
        <v>220</v>
      </c>
      <c r="B52" s="11" t="s">
        <v>11</v>
      </c>
      <c r="C52" s="12">
        <v>43952</v>
      </c>
      <c r="D52" s="11" t="s">
        <v>221</v>
      </c>
      <c r="E52" s="13" t="s">
        <v>222</v>
      </c>
      <c r="F52" s="14" t="s">
        <v>223</v>
      </c>
      <c r="G52" s="15">
        <v>7628500</v>
      </c>
      <c r="H52" s="15">
        <v>7628500</v>
      </c>
      <c r="I52" s="16">
        <v>1</v>
      </c>
      <c r="J52" s="17"/>
      <c r="K52" s="11"/>
    </row>
    <row r="53" spans="1:11" ht="229.5" x14ac:dyDescent="0.15">
      <c r="A53" s="25" t="s">
        <v>161</v>
      </c>
      <c r="B53" s="25" t="s">
        <v>11</v>
      </c>
      <c r="C53" s="26">
        <v>43969</v>
      </c>
      <c r="D53" s="25" t="s">
        <v>162</v>
      </c>
      <c r="E53" s="27" t="s">
        <v>163</v>
      </c>
      <c r="F53" s="19" t="s">
        <v>327</v>
      </c>
      <c r="G53" s="29">
        <v>4125000</v>
      </c>
      <c r="H53" s="29">
        <v>4125000</v>
      </c>
      <c r="I53" s="34">
        <v>1</v>
      </c>
      <c r="J53" s="28"/>
      <c r="K53" s="25"/>
    </row>
    <row r="54" spans="1:11" ht="216" x14ac:dyDescent="0.15">
      <c r="A54" s="25" t="s">
        <v>164</v>
      </c>
      <c r="B54" s="25" t="s">
        <v>11</v>
      </c>
      <c r="C54" s="26">
        <v>43973</v>
      </c>
      <c r="D54" s="25" t="s">
        <v>328</v>
      </c>
      <c r="E54" s="27" t="s">
        <v>329</v>
      </c>
      <c r="F54" s="19" t="s">
        <v>330</v>
      </c>
      <c r="G54" s="29">
        <v>2662660</v>
      </c>
      <c r="H54" s="29">
        <v>2662660</v>
      </c>
      <c r="I54" s="34">
        <v>1</v>
      </c>
      <c r="J54" s="28"/>
      <c r="K54" s="25"/>
    </row>
    <row r="55" spans="1:11" ht="148.5" x14ac:dyDescent="0.15">
      <c r="A55" s="25" t="s">
        <v>165</v>
      </c>
      <c r="B55" s="25" t="s">
        <v>63</v>
      </c>
      <c r="C55" s="26">
        <v>43978</v>
      </c>
      <c r="D55" s="25" t="s">
        <v>166</v>
      </c>
      <c r="E55" s="27" t="s">
        <v>56</v>
      </c>
      <c r="F55" s="19" t="s">
        <v>331</v>
      </c>
      <c r="G55" s="29">
        <v>44000</v>
      </c>
      <c r="H55" s="29">
        <v>44000</v>
      </c>
      <c r="I55" s="34">
        <v>1</v>
      </c>
      <c r="J55" s="28"/>
      <c r="K55" s="25" t="s">
        <v>275</v>
      </c>
    </row>
    <row r="56" spans="1:11" ht="283.5" x14ac:dyDescent="0.15">
      <c r="A56" s="35" t="s">
        <v>180</v>
      </c>
      <c r="B56" s="11" t="s">
        <v>76</v>
      </c>
      <c r="C56" s="12">
        <v>43979</v>
      </c>
      <c r="D56" s="11" t="s">
        <v>181</v>
      </c>
      <c r="E56" s="13" t="s">
        <v>332</v>
      </c>
      <c r="F56" s="14" t="s">
        <v>182</v>
      </c>
      <c r="G56" s="30" t="s">
        <v>22</v>
      </c>
      <c r="H56" s="15">
        <v>2043324</v>
      </c>
      <c r="I56" s="30" t="s">
        <v>22</v>
      </c>
      <c r="J56" s="17"/>
      <c r="K56" s="11"/>
    </row>
    <row r="57" spans="1:11" ht="283.5" x14ac:dyDescent="0.15">
      <c r="A57" s="11" t="s">
        <v>351</v>
      </c>
      <c r="B57" s="11" t="s">
        <v>128</v>
      </c>
      <c r="C57" s="12">
        <v>43979</v>
      </c>
      <c r="D57" s="11" t="s">
        <v>224</v>
      </c>
      <c r="E57" s="13" t="s">
        <v>225</v>
      </c>
      <c r="F57" s="14" t="s">
        <v>333</v>
      </c>
      <c r="G57" s="15">
        <v>490600</v>
      </c>
      <c r="H57" s="15">
        <v>490600</v>
      </c>
      <c r="I57" s="16">
        <v>1</v>
      </c>
      <c r="J57" s="17"/>
      <c r="K57" s="11" t="s">
        <v>334</v>
      </c>
    </row>
    <row r="58" spans="1:11" ht="216" x14ac:dyDescent="0.15">
      <c r="A58" s="35" t="s">
        <v>194</v>
      </c>
      <c r="B58" s="11" t="s">
        <v>99</v>
      </c>
      <c r="C58" s="12">
        <v>43983</v>
      </c>
      <c r="D58" s="11" t="s">
        <v>195</v>
      </c>
      <c r="E58" s="13" t="s">
        <v>196</v>
      </c>
      <c r="F58" s="14" t="s">
        <v>197</v>
      </c>
      <c r="G58" s="30" t="s">
        <v>22</v>
      </c>
      <c r="H58" s="15">
        <v>4419800</v>
      </c>
      <c r="I58" s="30" t="s">
        <v>22</v>
      </c>
      <c r="J58" s="17"/>
      <c r="K58" s="11"/>
    </row>
    <row r="59" spans="1:11" ht="243" x14ac:dyDescent="0.15">
      <c r="A59" s="35" t="s">
        <v>183</v>
      </c>
      <c r="B59" s="11" t="s">
        <v>76</v>
      </c>
      <c r="C59" s="12">
        <v>43984</v>
      </c>
      <c r="D59" s="11" t="s">
        <v>184</v>
      </c>
      <c r="E59" s="13" t="s">
        <v>185</v>
      </c>
      <c r="F59" s="14" t="s">
        <v>186</v>
      </c>
      <c r="G59" s="15">
        <v>2988700</v>
      </c>
      <c r="H59" s="15">
        <v>2988700</v>
      </c>
      <c r="I59" s="16">
        <v>1</v>
      </c>
      <c r="J59" s="17"/>
      <c r="K59" s="11"/>
    </row>
    <row r="60" spans="1:11" ht="229.5" x14ac:dyDescent="0.15">
      <c r="A60" s="35" t="s">
        <v>198</v>
      </c>
      <c r="B60" s="11" t="s">
        <v>99</v>
      </c>
      <c r="C60" s="12">
        <v>43984</v>
      </c>
      <c r="D60" s="11" t="s">
        <v>199</v>
      </c>
      <c r="E60" s="13" t="s">
        <v>200</v>
      </c>
      <c r="F60" s="14" t="s">
        <v>201</v>
      </c>
      <c r="G60" s="30" t="s">
        <v>22</v>
      </c>
      <c r="H60" s="15">
        <v>9225700</v>
      </c>
      <c r="I60" s="30" t="s">
        <v>22</v>
      </c>
      <c r="J60" s="17"/>
      <c r="K60" s="11"/>
    </row>
    <row r="61" spans="1:11" ht="243" x14ac:dyDescent="0.15">
      <c r="A61" s="35" t="s">
        <v>187</v>
      </c>
      <c r="B61" s="11" t="s">
        <v>76</v>
      </c>
      <c r="C61" s="12">
        <v>43992</v>
      </c>
      <c r="D61" s="11" t="s">
        <v>188</v>
      </c>
      <c r="E61" s="13" t="s">
        <v>335</v>
      </c>
      <c r="F61" s="14" t="s">
        <v>189</v>
      </c>
      <c r="G61" s="30" t="s">
        <v>22</v>
      </c>
      <c r="H61" s="15">
        <v>2672473</v>
      </c>
      <c r="I61" s="30" t="s">
        <v>22</v>
      </c>
      <c r="J61" s="17"/>
      <c r="K61" s="11"/>
    </row>
    <row r="62" spans="1:11" ht="202.5" x14ac:dyDescent="0.15">
      <c r="A62" s="35" t="s">
        <v>172</v>
      </c>
      <c r="B62" s="11" t="s">
        <v>11</v>
      </c>
      <c r="C62" s="12">
        <v>43997</v>
      </c>
      <c r="D62" s="11" t="s">
        <v>173</v>
      </c>
      <c r="E62" s="13" t="s">
        <v>174</v>
      </c>
      <c r="F62" s="14" t="s">
        <v>175</v>
      </c>
      <c r="G62" s="15">
        <v>8867760</v>
      </c>
      <c r="H62" s="15">
        <v>8778000</v>
      </c>
      <c r="I62" s="16">
        <v>0.98980000000000001</v>
      </c>
      <c r="J62" s="17"/>
      <c r="K62" s="11"/>
    </row>
    <row r="63" spans="1:11" ht="162" x14ac:dyDescent="0.15">
      <c r="A63" s="35" t="s">
        <v>263</v>
      </c>
      <c r="B63" s="11" t="s">
        <v>120</v>
      </c>
      <c r="C63" s="12">
        <v>44004</v>
      </c>
      <c r="D63" s="11" t="s">
        <v>264</v>
      </c>
      <c r="E63" s="13" t="s">
        <v>265</v>
      </c>
      <c r="F63" s="14" t="s">
        <v>266</v>
      </c>
      <c r="G63" s="15">
        <v>44000</v>
      </c>
      <c r="H63" s="15">
        <v>44000</v>
      </c>
      <c r="I63" s="16">
        <v>1</v>
      </c>
      <c r="J63" s="17"/>
      <c r="K63" s="11" t="s">
        <v>353</v>
      </c>
    </row>
    <row r="64" spans="1:11" s="38" customFormat="1" ht="162" x14ac:dyDescent="0.15">
      <c r="A64" s="35" t="s">
        <v>259</v>
      </c>
      <c r="B64" s="11" t="s">
        <v>120</v>
      </c>
      <c r="C64" s="12">
        <v>44004</v>
      </c>
      <c r="D64" s="11" t="s">
        <v>260</v>
      </c>
      <c r="E64" s="13" t="s">
        <v>261</v>
      </c>
      <c r="F64" s="14" t="s">
        <v>262</v>
      </c>
      <c r="G64" s="15">
        <v>503800</v>
      </c>
      <c r="H64" s="15">
        <v>503800</v>
      </c>
      <c r="I64" s="16">
        <v>1</v>
      </c>
      <c r="J64" s="17"/>
      <c r="K64" s="11" t="s">
        <v>354</v>
      </c>
    </row>
    <row r="65" spans="1:11" s="38" customFormat="1" ht="162" x14ac:dyDescent="0.15">
      <c r="A65" s="35" t="s">
        <v>256</v>
      </c>
      <c r="B65" s="11" t="s">
        <v>120</v>
      </c>
      <c r="C65" s="12">
        <v>44004</v>
      </c>
      <c r="D65" s="11" t="s">
        <v>257</v>
      </c>
      <c r="E65" s="13" t="s">
        <v>258</v>
      </c>
      <c r="F65" s="14" t="s">
        <v>336</v>
      </c>
      <c r="G65" s="15">
        <v>649000</v>
      </c>
      <c r="H65" s="15">
        <v>649000</v>
      </c>
      <c r="I65" s="16">
        <v>1</v>
      </c>
      <c r="J65" s="17"/>
      <c r="K65" s="11" t="s">
        <v>355</v>
      </c>
    </row>
    <row r="66" spans="1:11" s="38" customFormat="1" ht="175.5" x14ac:dyDescent="0.15">
      <c r="A66" s="35" t="s">
        <v>253</v>
      </c>
      <c r="B66" s="11" t="s">
        <v>95</v>
      </c>
      <c r="C66" s="12">
        <v>44007</v>
      </c>
      <c r="D66" s="11" t="s">
        <v>254</v>
      </c>
      <c r="E66" s="13" t="s">
        <v>255</v>
      </c>
      <c r="F66" s="14" t="s">
        <v>337</v>
      </c>
      <c r="G66" s="15">
        <v>44000</v>
      </c>
      <c r="H66" s="15">
        <v>44000</v>
      </c>
      <c r="I66" s="16">
        <v>1</v>
      </c>
      <c r="J66" s="17"/>
      <c r="K66" s="11" t="s">
        <v>356</v>
      </c>
    </row>
    <row r="67" spans="1:11" s="38" customFormat="1" ht="148.5" x14ac:dyDescent="0.15">
      <c r="A67" s="35" t="s">
        <v>202</v>
      </c>
      <c r="B67" s="11" t="s">
        <v>120</v>
      </c>
      <c r="C67" s="12">
        <v>44008</v>
      </c>
      <c r="D67" s="11" t="s">
        <v>203</v>
      </c>
      <c r="E67" s="13" t="s">
        <v>200</v>
      </c>
      <c r="F67" s="14" t="s">
        <v>204</v>
      </c>
      <c r="G67" s="30" t="s">
        <v>22</v>
      </c>
      <c r="H67" s="15">
        <v>14610200</v>
      </c>
      <c r="I67" s="30" t="s">
        <v>22</v>
      </c>
      <c r="J67" s="17"/>
      <c r="K67" s="11"/>
    </row>
    <row r="68" spans="1:11" s="38" customFormat="1" ht="148.5" x14ac:dyDescent="0.15">
      <c r="A68" s="35" t="s">
        <v>271</v>
      </c>
      <c r="B68" s="11" t="s">
        <v>272</v>
      </c>
      <c r="C68" s="12">
        <v>44008</v>
      </c>
      <c r="D68" s="11" t="s">
        <v>273</v>
      </c>
      <c r="E68" s="13" t="s">
        <v>274</v>
      </c>
      <c r="F68" s="14" t="s">
        <v>338</v>
      </c>
      <c r="G68" s="15">
        <v>345400</v>
      </c>
      <c r="H68" s="15">
        <v>345400</v>
      </c>
      <c r="I68" s="16">
        <v>1</v>
      </c>
      <c r="J68" s="17"/>
      <c r="K68" s="11" t="s">
        <v>357</v>
      </c>
    </row>
    <row r="69" spans="1:11" ht="283.5" x14ac:dyDescent="0.15">
      <c r="A69" s="11" t="s">
        <v>205</v>
      </c>
      <c r="B69" s="11" t="s">
        <v>99</v>
      </c>
      <c r="C69" s="12">
        <v>44011</v>
      </c>
      <c r="D69" s="11" t="s">
        <v>206</v>
      </c>
      <c r="E69" s="13" t="s">
        <v>200</v>
      </c>
      <c r="F69" s="14" t="s">
        <v>339</v>
      </c>
      <c r="G69" s="36" t="s">
        <v>340</v>
      </c>
      <c r="H69" s="15">
        <v>36106400</v>
      </c>
      <c r="I69" s="37" t="s">
        <v>22</v>
      </c>
      <c r="J69" s="17"/>
      <c r="K69" s="11"/>
    </row>
    <row r="70" spans="1:11" ht="181.5" customHeight="1" x14ac:dyDescent="0.15">
      <c r="A70" s="35" t="s">
        <v>176</v>
      </c>
      <c r="B70" s="11" t="s">
        <v>63</v>
      </c>
      <c r="C70" s="12">
        <v>44012</v>
      </c>
      <c r="D70" s="11" t="s">
        <v>177</v>
      </c>
      <c r="E70" s="13" t="s">
        <v>178</v>
      </c>
      <c r="F70" s="14" t="s">
        <v>179</v>
      </c>
      <c r="G70" s="15">
        <v>6000500</v>
      </c>
      <c r="H70" s="15">
        <v>5999999</v>
      </c>
      <c r="I70" s="16">
        <v>0.99990000000000001</v>
      </c>
      <c r="J70" s="17"/>
      <c r="K70" s="11"/>
    </row>
    <row r="71" spans="1:11" ht="121.5" customHeight="1" x14ac:dyDescent="0.15">
      <c r="A71" s="35" t="s">
        <v>190</v>
      </c>
      <c r="B71" s="11" t="s">
        <v>92</v>
      </c>
      <c r="C71" s="12">
        <v>44012</v>
      </c>
      <c r="D71" s="11" t="s">
        <v>191</v>
      </c>
      <c r="E71" s="13" t="s">
        <v>192</v>
      </c>
      <c r="F71" s="14" t="s">
        <v>193</v>
      </c>
      <c r="G71" s="15">
        <v>2035000</v>
      </c>
      <c r="H71" s="15">
        <v>2035000</v>
      </c>
      <c r="I71" s="16">
        <v>1</v>
      </c>
      <c r="J71" s="17"/>
      <c r="K71" s="11"/>
    </row>
    <row r="72" spans="1:11" ht="150" customHeight="1" x14ac:dyDescent="0.15">
      <c r="A72" s="35" t="s">
        <v>267</v>
      </c>
      <c r="B72" s="11" t="s">
        <v>250</v>
      </c>
      <c r="C72" s="12">
        <v>44012</v>
      </c>
      <c r="D72" s="11" t="s">
        <v>268</v>
      </c>
      <c r="E72" s="13" t="s">
        <v>269</v>
      </c>
      <c r="F72" s="14" t="s">
        <v>270</v>
      </c>
      <c r="G72" s="15">
        <v>345400</v>
      </c>
      <c r="H72" s="15">
        <v>345400</v>
      </c>
      <c r="I72" s="16">
        <v>1</v>
      </c>
      <c r="J72" s="17"/>
      <c r="K72" s="11" t="s">
        <v>358</v>
      </c>
    </row>
    <row r="73" spans="1:11" ht="262.5" customHeight="1" x14ac:dyDescent="0.15">
      <c r="A73" s="11" t="s">
        <v>207</v>
      </c>
      <c r="B73" s="11" t="s">
        <v>11</v>
      </c>
      <c r="C73" s="12">
        <v>44018</v>
      </c>
      <c r="D73" s="11" t="s">
        <v>208</v>
      </c>
      <c r="E73" s="13" t="s">
        <v>209</v>
      </c>
      <c r="F73" s="14" t="s">
        <v>341</v>
      </c>
      <c r="G73" s="39">
        <v>26389.33</v>
      </c>
      <c r="H73" s="15">
        <v>24200</v>
      </c>
      <c r="I73" s="16">
        <v>0.91700000000000004</v>
      </c>
      <c r="J73" s="17"/>
      <c r="K73" s="11" t="s">
        <v>210</v>
      </c>
    </row>
    <row r="74" spans="1:11" ht="270" x14ac:dyDescent="0.15">
      <c r="A74" s="11" t="s">
        <v>217</v>
      </c>
      <c r="B74" s="11" t="s">
        <v>120</v>
      </c>
      <c r="C74" s="12">
        <v>44018</v>
      </c>
      <c r="D74" s="11" t="s">
        <v>218</v>
      </c>
      <c r="E74" s="13" t="s">
        <v>219</v>
      </c>
      <c r="F74" s="14" t="s">
        <v>342</v>
      </c>
      <c r="G74" s="15">
        <v>2860000</v>
      </c>
      <c r="H74" s="15">
        <v>2860000</v>
      </c>
      <c r="I74" s="16">
        <v>1</v>
      </c>
      <c r="J74" s="17"/>
      <c r="K74" s="11"/>
    </row>
    <row r="75" spans="1:11" ht="202.5" x14ac:dyDescent="0.15">
      <c r="A75" s="11" t="s">
        <v>213</v>
      </c>
      <c r="B75" s="11" t="s">
        <v>214</v>
      </c>
      <c r="C75" s="12">
        <v>44022</v>
      </c>
      <c r="D75" s="11" t="s">
        <v>215</v>
      </c>
      <c r="E75" s="13" t="s">
        <v>378</v>
      </c>
      <c r="F75" s="14" t="s">
        <v>216</v>
      </c>
      <c r="G75" s="15">
        <v>1859000</v>
      </c>
      <c r="H75" s="15">
        <v>1859000</v>
      </c>
      <c r="I75" s="16">
        <v>1</v>
      </c>
      <c r="J75" s="17"/>
      <c r="K75" s="11"/>
    </row>
    <row r="76" spans="1:11" ht="229.5" x14ac:dyDescent="0.15">
      <c r="A76" s="11" t="s">
        <v>211</v>
      </c>
      <c r="B76" s="11" t="s">
        <v>84</v>
      </c>
      <c r="C76" s="12">
        <v>44043</v>
      </c>
      <c r="D76" s="11" t="s">
        <v>212</v>
      </c>
      <c r="E76" s="13" t="s">
        <v>200</v>
      </c>
      <c r="F76" s="14" t="s">
        <v>343</v>
      </c>
      <c r="G76" s="36" t="s">
        <v>340</v>
      </c>
      <c r="H76" s="15">
        <v>291544000</v>
      </c>
      <c r="I76" s="36" t="s">
        <v>340</v>
      </c>
      <c r="J76" s="17"/>
      <c r="K76" s="11"/>
    </row>
    <row r="77" spans="1:11" s="9" customFormat="1" ht="108" x14ac:dyDescent="0.15">
      <c r="A77" s="11" t="s">
        <v>352</v>
      </c>
      <c r="B77" s="11" t="s">
        <v>226</v>
      </c>
      <c r="C77" s="12">
        <v>44046</v>
      </c>
      <c r="D77" s="11" t="s">
        <v>227</v>
      </c>
      <c r="E77" s="13" t="s">
        <v>228</v>
      </c>
      <c r="F77" s="14" t="s">
        <v>344</v>
      </c>
      <c r="G77" s="15">
        <v>6490000</v>
      </c>
      <c r="H77" s="15">
        <v>6490000</v>
      </c>
      <c r="I77" s="16">
        <v>1</v>
      </c>
      <c r="J77" s="17"/>
      <c r="K77" s="11"/>
    </row>
    <row r="78" spans="1:11" s="9" customFormat="1" ht="135" x14ac:dyDescent="0.15">
      <c r="A78" s="11" t="s">
        <v>229</v>
      </c>
      <c r="B78" s="11" t="s">
        <v>230</v>
      </c>
      <c r="C78" s="12">
        <v>44048</v>
      </c>
      <c r="D78" s="11" t="s">
        <v>231</v>
      </c>
      <c r="E78" s="13" t="s">
        <v>200</v>
      </c>
      <c r="F78" s="14" t="s">
        <v>232</v>
      </c>
      <c r="G78" s="36" t="s">
        <v>345</v>
      </c>
      <c r="H78" s="15">
        <v>1650000</v>
      </c>
      <c r="I78" s="37" t="s">
        <v>345</v>
      </c>
      <c r="J78" s="17"/>
      <c r="K78" s="11"/>
    </row>
    <row r="79" spans="1:11" s="9" customFormat="1" ht="243" x14ac:dyDescent="0.15">
      <c r="A79" s="11" t="s">
        <v>233</v>
      </c>
      <c r="B79" s="11" t="s">
        <v>234</v>
      </c>
      <c r="C79" s="12">
        <v>44049</v>
      </c>
      <c r="D79" s="11" t="s">
        <v>227</v>
      </c>
      <c r="E79" s="13" t="s">
        <v>228</v>
      </c>
      <c r="F79" s="14" t="s">
        <v>235</v>
      </c>
      <c r="G79" s="15">
        <v>5302000</v>
      </c>
      <c r="H79" s="15">
        <v>5280000</v>
      </c>
      <c r="I79" s="16">
        <v>0.99580000000000002</v>
      </c>
      <c r="J79" s="17"/>
      <c r="K79" s="11"/>
    </row>
    <row r="80" spans="1:11" s="18" customFormat="1" ht="81" x14ac:dyDescent="0.15">
      <c r="A80" s="35" t="s">
        <v>236</v>
      </c>
      <c r="B80" s="11" t="s">
        <v>234</v>
      </c>
      <c r="C80" s="12">
        <v>44082</v>
      </c>
      <c r="D80" s="11" t="s">
        <v>237</v>
      </c>
      <c r="E80" s="13" t="s">
        <v>238</v>
      </c>
      <c r="F80" s="14" t="s">
        <v>239</v>
      </c>
      <c r="G80" s="15">
        <v>66990000</v>
      </c>
      <c r="H80" s="15">
        <v>66990000</v>
      </c>
      <c r="I80" s="16">
        <v>1</v>
      </c>
      <c r="J80" s="17"/>
      <c r="K80" s="11" t="s">
        <v>240</v>
      </c>
    </row>
    <row r="81" spans="1:11" s="18" customFormat="1" ht="81" x14ac:dyDescent="0.15">
      <c r="A81" s="35" t="s">
        <v>241</v>
      </c>
      <c r="B81" s="11" t="s">
        <v>234</v>
      </c>
      <c r="C81" s="12">
        <v>44083</v>
      </c>
      <c r="D81" s="11" t="s">
        <v>242</v>
      </c>
      <c r="E81" s="13" t="s">
        <v>243</v>
      </c>
      <c r="F81" s="14" t="s">
        <v>239</v>
      </c>
      <c r="G81" s="15">
        <v>155243000</v>
      </c>
      <c r="H81" s="15">
        <v>155100000</v>
      </c>
      <c r="I81" s="16">
        <v>0.999</v>
      </c>
      <c r="J81" s="17"/>
      <c r="K81" s="11"/>
    </row>
    <row r="82" spans="1:11" s="18" customFormat="1" ht="67.5" x14ac:dyDescent="0.15">
      <c r="A82" s="35" t="s">
        <v>249</v>
      </c>
      <c r="B82" s="11" t="s">
        <v>250</v>
      </c>
      <c r="C82" s="12">
        <v>44084</v>
      </c>
      <c r="D82" s="11" t="s">
        <v>251</v>
      </c>
      <c r="E82" s="13" t="s">
        <v>252</v>
      </c>
      <c r="F82" s="14" t="s">
        <v>239</v>
      </c>
      <c r="G82" s="15">
        <v>6325000</v>
      </c>
      <c r="H82" s="15">
        <v>6050000</v>
      </c>
      <c r="I82" s="16">
        <v>0.95650000000000002</v>
      </c>
      <c r="J82" s="17"/>
      <c r="K82" s="11"/>
    </row>
    <row r="83" spans="1:11" s="18" customFormat="1" ht="229.5" x14ac:dyDescent="0.15">
      <c r="A83" s="35" t="s">
        <v>246</v>
      </c>
      <c r="B83" s="11" t="s">
        <v>76</v>
      </c>
      <c r="C83" s="12">
        <v>44085</v>
      </c>
      <c r="D83" s="11" t="s">
        <v>247</v>
      </c>
      <c r="E83" s="13" t="s">
        <v>377</v>
      </c>
      <c r="F83" s="14" t="s">
        <v>248</v>
      </c>
      <c r="G83" s="30" t="s">
        <v>22</v>
      </c>
      <c r="H83" s="15">
        <v>1665670</v>
      </c>
      <c r="I83" s="30" t="s">
        <v>22</v>
      </c>
      <c r="J83" s="17"/>
      <c r="K83" s="11"/>
    </row>
    <row r="84" spans="1:11" s="18" customFormat="1" ht="229.5" x14ac:dyDescent="0.15">
      <c r="A84" s="35" t="s">
        <v>244</v>
      </c>
      <c r="B84" s="11" t="s">
        <v>234</v>
      </c>
      <c r="C84" s="12">
        <v>44097</v>
      </c>
      <c r="D84" s="11" t="s">
        <v>173</v>
      </c>
      <c r="E84" s="13" t="s">
        <v>174</v>
      </c>
      <c r="F84" s="14" t="s">
        <v>245</v>
      </c>
      <c r="G84" s="15">
        <v>35832610</v>
      </c>
      <c r="H84" s="15">
        <v>35200000</v>
      </c>
      <c r="I84" s="16">
        <v>0.98229999999999995</v>
      </c>
      <c r="J84" s="17"/>
      <c r="K84" s="11"/>
    </row>
    <row r="85" spans="1:11" s="18" customFormat="1" ht="243" x14ac:dyDescent="0.15">
      <c r="A85" s="11" t="s">
        <v>361</v>
      </c>
      <c r="B85" s="11" t="s">
        <v>76</v>
      </c>
      <c r="C85" s="12">
        <v>44110</v>
      </c>
      <c r="D85" s="11" t="s">
        <v>362</v>
      </c>
      <c r="E85" s="13" t="s">
        <v>163</v>
      </c>
      <c r="F85" s="14" t="s">
        <v>363</v>
      </c>
      <c r="G85" s="31">
        <v>4849900</v>
      </c>
      <c r="H85" s="31">
        <v>4849900</v>
      </c>
      <c r="I85" s="32">
        <v>1</v>
      </c>
      <c r="J85" s="17"/>
      <c r="K85" s="11"/>
    </row>
    <row r="86" spans="1:11" s="18" customFormat="1" ht="189" x14ac:dyDescent="0.15">
      <c r="A86" s="11" t="s">
        <v>373</v>
      </c>
      <c r="B86" s="11" t="s">
        <v>132</v>
      </c>
      <c r="C86" s="12">
        <v>44110</v>
      </c>
      <c r="D86" s="11" t="s">
        <v>374</v>
      </c>
      <c r="E86" s="13" t="s">
        <v>375</v>
      </c>
      <c r="F86" s="14" t="s">
        <v>376</v>
      </c>
      <c r="G86" s="31">
        <v>2266000</v>
      </c>
      <c r="H86" s="31">
        <v>2266000</v>
      </c>
      <c r="I86" s="32">
        <v>1</v>
      </c>
      <c r="J86" s="17"/>
      <c r="K86" s="11"/>
    </row>
    <row r="87" spans="1:11" s="18" customFormat="1" ht="175.5" x14ac:dyDescent="0.15">
      <c r="A87" s="11" t="s">
        <v>370</v>
      </c>
      <c r="B87" s="11" t="s">
        <v>132</v>
      </c>
      <c r="C87" s="12">
        <v>44110</v>
      </c>
      <c r="D87" s="11" t="s">
        <v>371</v>
      </c>
      <c r="E87" s="13" t="s">
        <v>228</v>
      </c>
      <c r="F87" s="14" t="s">
        <v>372</v>
      </c>
      <c r="G87" s="31">
        <v>6215000</v>
      </c>
      <c r="H87" s="31">
        <v>6160000</v>
      </c>
      <c r="I87" s="32">
        <v>0.99109999999999998</v>
      </c>
      <c r="J87" s="17"/>
      <c r="K87" s="11"/>
    </row>
    <row r="88" spans="1:11" s="18" customFormat="1" ht="216" x14ac:dyDescent="0.15">
      <c r="A88" s="11" t="s">
        <v>359</v>
      </c>
      <c r="B88" s="11" t="s">
        <v>234</v>
      </c>
      <c r="C88" s="12">
        <v>44118</v>
      </c>
      <c r="D88" s="11" t="s">
        <v>162</v>
      </c>
      <c r="E88" s="13" t="s">
        <v>163</v>
      </c>
      <c r="F88" s="14" t="s">
        <v>360</v>
      </c>
      <c r="G88" s="31">
        <v>6239750</v>
      </c>
      <c r="H88" s="31">
        <v>6239750</v>
      </c>
      <c r="I88" s="32">
        <v>1</v>
      </c>
      <c r="J88" s="17"/>
      <c r="K88" s="11"/>
    </row>
    <row r="89" spans="1:11" s="9" customFormat="1" ht="364.5" x14ac:dyDescent="0.15">
      <c r="A89" s="11" t="s">
        <v>364</v>
      </c>
      <c r="B89" s="11" t="s">
        <v>76</v>
      </c>
      <c r="C89" s="12">
        <v>44126</v>
      </c>
      <c r="D89" s="11" t="s">
        <v>365</v>
      </c>
      <c r="E89" s="13" t="s">
        <v>366</v>
      </c>
      <c r="F89" s="14" t="s">
        <v>367</v>
      </c>
      <c r="G89" s="31">
        <v>14982000</v>
      </c>
      <c r="H89" s="31">
        <v>14850000</v>
      </c>
      <c r="I89" s="32">
        <v>0.99109999999999998</v>
      </c>
      <c r="J89" s="17"/>
      <c r="K89" s="11"/>
    </row>
    <row r="90" spans="1:11" s="1" customFormat="1" ht="148.5" x14ac:dyDescent="0.15">
      <c r="A90" s="11" t="s">
        <v>368</v>
      </c>
      <c r="B90" s="11" t="s">
        <v>95</v>
      </c>
      <c r="C90" s="12">
        <v>44132</v>
      </c>
      <c r="D90" s="11" t="s">
        <v>96</v>
      </c>
      <c r="E90" s="13" t="s">
        <v>379</v>
      </c>
      <c r="F90" s="14" t="s">
        <v>369</v>
      </c>
      <c r="G90" s="31">
        <v>1152424</v>
      </c>
      <c r="H90" s="31">
        <v>1152424</v>
      </c>
      <c r="I90" s="32">
        <v>1</v>
      </c>
      <c r="J90" s="17"/>
      <c r="K90" s="11"/>
    </row>
    <row r="91" spans="1:11" s="1" customFormat="1" ht="216" x14ac:dyDescent="0.15">
      <c r="A91" s="35" t="s">
        <v>394</v>
      </c>
      <c r="B91" s="11" t="s">
        <v>395</v>
      </c>
      <c r="C91" s="12">
        <v>44133</v>
      </c>
      <c r="D91" s="11" t="s">
        <v>396</v>
      </c>
      <c r="E91" s="13" t="s">
        <v>397</v>
      </c>
      <c r="F91" s="14" t="s">
        <v>398</v>
      </c>
      <c r="G91" s="15">
        <v>14300000</v>
      </c>
      <c r="H91" s="15">
        <v>14300000</v>
      </c>
      <c r="I91" s="16">
        <v>1</v>
      </c>
      <c r="J91" s="17"/>
      <c r="K91" s="11"/>
    </row>
    <row r="92" spans="1:11" s="1" customFormat="1" ht="202.5" x14ac:dyDescent="0.15">
      <c r="A92" s="35" t="s">
        <v>380</v>
      </c>
      <c r="B92" s="11" t="s">
        <v>234</v>
      </c>
      <c r="C92" s="12">
        <v>44137</v>
      </c>
      <c r="D92" s="11" t="s">
        <v>381</v>
      </c>
      <c r="E92" s="13" t="s">
        <v>382</v>
      </c>
      <c r="F92" s="14" t="s">
        <v>383</v>
      </c>
      <c r="G92" s="15">
        <v>2156000</v>
      </c>
      <c r="H92" s="15">
        <v>2068000</v>
      </c>
      <c r="I92" s="16">
        <v>0.95909999999999995</v>
      </c>
      <c r="J92" s="17"/>
      <c r="K92" s="11"/>
    </row>
    <row r="93" spans="1:11" s="1" customFormat="1" ht="391.5" x14ac:dyDescent="0.15">
      <c r="A93" s="35" t="s">
        <v>386</v>
      </c>
      <c r="B93" s="11" t="s">
        <v>226</v>
      </c>
      <c r="C93" s="12">
        <v>44159</v>
      </c>
      <c r="D93" s="11" t="s">
        <v>365</v>
      </c>
      <c r="E93" s="13" t="s">
        <v>366</v>
      </c>
      <c r="F93" s="14" t="s">
        <v>387</v>
      </c>
      <c r="G93" s="15">
        <v>5005000</v>
      </c>
      <c r="H93" s="15">
        <v>4895000</v>
      </c>
      <c r="I93" s="16">
        <v>0.97799999999999998</v>
      </c>
      <c r="J93" s="17"/>
      <c r="K93" s="11"/>
    </row>
    <row r="94" spans="1:11" s="18" customFormat="1" ht="189" x14ac:dyDescent="0.15">
      <c r="A94" s="35" t="s">
        <v>384</v>
      </c>
      <c r="B94" s="11" t="s">
        <v>234</v>
      </c>
      <c r="C94" s="12">
        <v>44160</v>
      </c>
      <c r="D94" s="11" t="s">
        <v>362</v>
      </c>
      <c r="E94" s="13" t="s">
        <v>163</v>
      </c>
      <c r="F94" s="14" t="s">
        <v>385</v>
      </c>
      <c r="G94" s="15">
        <v>7999750</v>
      </c>
      <c r="H94" s="15">
        <v>7999750</v>
      </c>
      <c r="I94" s="16">
        <v>1</v>
      </c>
      <c r="J94" s="17"/>
      <c r="K94" s="11"/>
    </row>
    <row r="95" spans="1:11" s="18" customFormat="1" ht="205.5" customHeight="1" x14ac:dyDescent="0.15">
      <c r="A95" s="35" t="s">
        <v>388</v>
      </c>
      <c r="B95" s="11" t="s">
        <v>76</v>
      </c>
      <c r="C95" s="12">
        <v>44162</v>
      </c>
      <c r="D95" s="11" t="s">
        <v>162</v>
      </c>
      <c r="E95" s="13" t="s">
        <v>163</v>
      </c>
      <c r="F95" s="14" t="s">
        <v>389</v>
      </c>
      <c r="G95" s="15">
        <v>1122000</v>
      </c>
      <c r="H95" s="15">
        <v>1122000</v>
      </c>
      <c r="I95" s="16">
        <v>1</v>
      </c>
      <c r="J95" s="17"/>
      <c r="K95" s="11"/>
    </row>
    <row r="96" spans="1:11" s="18" customFormat="1" ht="202.5" x14ac:dyDescent="0.15">
      <c r="A96" s="35" t="s">
        <v>390</v>
      </c>
      <c r="B96" s="11" t="s">
        <v>99</v>
      </c>
      <c r="C96" s="12">
        <v>44165</v>
      </c>
      <c r="D96" s="11" t="s">
        <v>391</v>
      </c>
      <c r="E96" s="13" t="s">
        <v>392</v>
      </c>
      <c r="F96" s="14" t="s">
        <v>393</v>
      </c>
      <c r="G96" s="15">
        <v>1171500</v>
      </c>
      <c r="H96" s="15">
        <v>1171500</v>
      </c>
      <c r="I96" s="16">
        <v>1</v>
      </c>
      <c r="J96" s="17"/>
      <c r="K96" s="11"/>
    </row>
    <row r="97" spans="1:11" s="38" customFormat="1" ht="243" x14ac:dyDescent="0.15">
      <c r="A97" s="35" t="s">
        <v>399</v>
      </c>
      <c r="B97" s="11" t="s">
        <v>234</v>
      </c>
      <c r="C97" s="12">
        <v>44166</v>
      </c>
      <c r="D97" s="11" t="s">
        <v>400</v>
      </c>
      <c r="E97" s="13" t="s">
        <v>401</v>
      </c>
      <c r="F97" s="14" t="s">
        <v>402</v>
      </c>
      <c r="G97" s="30" t="s">
        <v>22</v>
      </c>
      <c r="H97" s="15">
        <v>13445300</v>
      </c>
      <c r="I97" s="37" t="s">
        <v>56</v>
      </c>
      <c r="J97" s="17"/>
      <c r="K97" s="11"/>
    </row>
    <row r="98" spans="1:11" s="38" customFormat="1" ht="243" x14ac:dyDescent="0.15">
      <c r="A98" s="35" t="s">
        <v>403</v>
      </c>
      <c r="B98" s="11" t="s">
        <v>234</v>
      </c>
      <c r="C98" s="12">
        <v>44166</v>
      </c>
      <c r="D98" s="11" t="s">
        <v>404</v>
      </c>
      <c r="E98" s="13" t="s">
        <v>405</v>
      </c>
      <c r="F98" s="14" t="s">
        <v>402</v>
      </c>
      <c r="G98" s="30" t="s">
        <v>22</v>
      </c>
      <c r="H98" s="15">
        <v>23839200</v>
      </c>
      <c r="I98" s="37" t="s">
        <v>56</v>
      </c>
      <c r="J98" s="17"/>
      <c r="K98" s="11"/>
    </row>
    <row r="99" spans="1:11" s="38" customFormat="1" ht="202.5" x14ac:dyDescent="0.15">
      <c r="A99" s="35" t="s">
        <v>414</v>
      </c>
      <c r="B99" s="11" t="s">
        <v>395</v>
      </c>
      <c r="C99" s="12">
        <v>44179</v>
      </c>
      <c r="D99" s="11" t="s">
        <v>415</v>
      </c>
      <c r="E99" s="13" t="s">
        <v>416</v>
      </c>
      <c r="F99" s="14" t="s">
        <v>417</v>
      </c>
      <c r="G99" s="15">
        <v>1656600</v>
      </c>
      <c r="H99" s="15">
        <v>1656600</v>
      </c>
      <c r="I99" s="16">
        <v>1</v>
      </c>
      <c r="J99" s="17"/>
      <c r="K99" s="11"/>
    </row>
    <row r="100" spans="1:11" s="38" customFormat="1" ht="189" x14ac:dyDescent="0.15">
      <c r="A100" s="35" t="s">
        <v>410</v>
      </c>
      <c r="B100" s="11" t="s">
        <v>230</v>
      </c>
      <c r="C100" s="12">
        <v>44186</v>
      </c>
      <c r="D100" s="11" t="s">
        <v>411</v>
      </c>
      <c r="E100" s="13" t="s">
        <v>412</v>
      </c>
      <c r="F100" s="14" t="s">
        <v>413</v>
      </c>
      <c r="G100" s="15">
        <v>4004000</v>
      </c>
      <c r="H100" s="15">
        <v>4004000</v>
      </c>
      <c r="I100" s="16">
        <v>1</v>
      </c>
      <c r="J100" s="17"/>
      <c r="K100" s="11"/>
    </row>
    <row r="101" spans="1:11" s="38" customFormat="1" ht="337.5" x14ac:dyDescent="0.15">
      <c r="A101" s="35" t="s">
        <v>406</v>
      </c>
      <c r="B101" s="11" t="s">
        <v>76</v>
      </c>
      <c r="C101" s="12">
        <v>44186</v>
      </c>
      <c r="D101" s="11" t="s">
        <v>407</v>
      </c>
      <c r="E101" s="13" t="s">
        <v>408</v>
      </c>
      <c r="F101" s="14" t="s">
        <v>409</v>
      </c>
      <c r="G101" s="15">
        <v>10989000</v>
      </c>
      <c r="H101" s="15">
        <v>10989000</v>
      </c>
      <c r="I101" s="16">
        <v>1</v>
      </c>
      <c r="J101" s="17"/>
      <c r="K101" s="11"/>
    </row>
    <row r="102" spans="1:11" s="38" customFormat="1" ht="148.5" x14ac:dyDescent="0.15">
      <c r="A102" s="35" t="s">
        <v>437</v>
      </c>
      <c r="B102" s="11" t="s">
        <v>99</v>
      </c>
      <c r="C102" s="12">
        <v>44203</v>
      </c>
      <c r="D102" s="11" t="s">
        <v>438</v>
      </c>
      <c r="E102" s="13" t="s">
        <v>439</v>
      </c>
      <c r="F102" s="14" t="s">
        <v>440</v>
      </c>
      <c r="G102" s="40">
        <v>1171500</v>
      </c>
      <c r="H102" s="31">
        <v>1171500</v>
      </c>
      <c r="I102" s="32">
        <v>1</v>
      </c>
      <c r="J102" s="17"/>
      <c r="K102" s="11"/>
    </row>
    <row r="103" spans="1:11" s="38" customFormat="1" ht="364.5" x14ac:dyDescent="0.15">
      <c r="A103" s="35" t="s">
        <v>418</v>
      </c>
      <c r="B103" s="11" t="s">
        <v>234</v>
      </c>
      <c r="C103" s="12">
        <v>44217</v>
      </c>
      <c r="D103" s="11" t="s">
        <v>419</v>
      </c>
      <c r="E103" s="13" t="s">
        <v>420</v>
      </c>
      <c r="F103" s="14" t="s">
        <v>448</v>
      </c>
      <c r="G103" s="40">
        <v>4340600</v>
      </c>
      <c r="H103" s="31">
        <v>4340600</v>
      </c>
      <c r="I103" s="37">
        <v>1</v>
      </c>
      <c r="J103" s="17"/>
      <c r="K103" s="11"/>
    </row>
    <row r="104" spans="1:11" s="38" customFormat="1" ht="256.5" x14ac:dyDescent="0.15">
      <c r="A104" s="35" t="s">
        <v>421</v>
      </c>
      <c r="B104" s="11" t="s">
        <v>95</v>
      </c>
      <c r="C104" s="12">
        <v>44224</v>
      </c>
      <c r="D104" s="11" t="s">
        <v>422</v>
      </c>
      <c r="E104" s="13" t="s">
        <v>423</v>
      </c>
      <c r="F104" s="14" t="s">
        <v>424</v>
      </c>
      <c r="G104" s="40">
        <v>1342000</v>
      </c>
      <c r="H104" s="31">
        <v>1342000</v>
      </c>
      <c r="I104" s="37">
        <v>1</v>
      </c>
      <c r="J104" s="17"/>
      <c r="K104" s="11"/>
    </row>
    <row r="105" spans="1:11" s="38" customFormat="1" ht="256.5" x14ac:dyDescent="0.15">
      <c r="A105" s="35" t="s">
        <v>433</v>
      </c>
      <c r="B105" s="11" t="s">
        <v>95</v>
      </c>
      <c r="C105" s="12">
        <v>44224</v>
      </c>
      <c r="D105" s="11" t="s">
        <v>434</v>
      </c>
      <c r="E105" s="13" t="s">
        <v>435</v>
      </c>
      <c r="F105" s="14" t="s">
        <v>436</v>
      </c>
      <c r="G105" s="40">
        <v>2409000</v>
      </c>
      <c r="H105" s="31">
        <v>2409000</v>
      </c>
      <c r="I105" s="37">
        <v>1</v>
      </c>
      <c r="J105" s="17"/>
      <c r="K105" s="11"/>
    </row>
    <row r="106" spans="1:11" s="38" customFormat="1" ht="256.5" x14ac:dyDescent="0.15">
      <c r="A106" s="35" t="s">
        <v>425</v>
      </c>
      <c r="B106" s="11" t="s">
        <v>95</v>
      </c>
      <c r="C106" s="12">
        <v>44224</v>
      </c>
      <c r="D106" s="11" t="s">
        <v>426</v>
      </c>
      <c r="E106" s="13" t="s">
        <v>427</v>
      </c>
      <c r="F106" s="14" t="s">
        <v>428</v>
      </c>
      <c r="G106" s="40">
        <v>2577663</v>
      </c>
      <c r="H106" s="31">
        <v>2574000</v>
      </c>
      <c r="I106" s="37">
        <v>0.99850000000000005</v>
      </c>
      <c r="J106" s="17"/>
      <c r="K106" s="11"/>
    </row>
    <row r="107" spans="1:11" s="38" customFormat="1" ht="256.5" x14ac:dyDescent="0.15">
      <c r="A107" s="35" t="s">
        <v>429</v>
      </c>
      <c r="B107" s="11" t="s">
        <v>95</v>
      </c>
      <c r="C107" s="12">
        <v>44224</v>
      </c>
      <c r="D107" s="11" t="s">
        <v>430</v>
      </c>
      <c r="E107" s="13" t="s">
        <v>431</v>
      </c>
      <c r="F107" s="14" t="s">
        <v>432</v>
      </c>
      <c r="G107" s="40">
        <v>6237000</v>
      </c>
      <c r="H107" s="31">
        <v>6237000</v>
      </c>
      <c r="I107" s="37">
        <v>1</v>
      </c>
      <c r="J107" s="17"/>
      <c r="K107" s="11"/>
    </row>
    <row r="108" spans="1:11" s="38" customFormat="1" ht="202.5" x14ac:dyDescent="0.15">
      <c r="A108" s="20" t="s">
        <v>441</v>
      </c>
      <c r="B108" s="20" t="s">
        <v>395</v>
      </c>
      <c r="C108" s="21">
        <v>44230</v>
      </c>
      <c r="D108" s="20" t="s">
        <v>442</v>
      </c>
      <c r="E108" s="22" t="s">
        <v>416</v>
      </c>
      <c r="F108" s="23" t="s">
        <v>443</v>
      </c>
      <c r="G108" s="41">
        <v>1837000</v>
      </c>
      <c r="H108" s="41">
        <v>1837000</v>
      </c>
      <c r="I108" s="42">
        <v>1</v>
      </c>
      <c r="J108" s="24"/>
      <c r="K108" s="20"/>
    </row>
    <row r="109" spans="1:11" s="38" customFormat="1" ht="148.5" x14ac:dyDescent="0.15">
      <c r="A109" s="20" t="s">
        <v>444</v>
      </c>
      <c r="B109" s="20" t="s">
        <v>99</v>
      </c>
      <c r="C109" s="21">
        <v>44242</v>
      </c>
      <c r="D109" s="20" t="s">
        <v>445</v>
      </c>
      <c r="E109" s="22" t="s">
        <v>446</v>
      </c>
      <c r="F109" s="23" t="s">
        <v>447</v>
      </c>
      <c r="G109" s="41">
        <v>1171500</v>
      </c>
      <c r="H109" s="41">
        <v>1171500</v>
      </c>
      <c r="I109" s="42">
        <v>1</v>
      </c>
      <c r="J109" s="24"/>
      <c r="K109" s="20"/>
    </row>
    <row r="110" spans="1:11" s="38" customFormat="1" ht="135" x14ac:dyDescent="0.15">
      <c r="A110" s="35" t="s">
        <v>449</v>
      </c>
      <c r="B110" s="11" t="s">
        <v>95</v>
      </c>
      <c r="C110" s="12">
        <v>44284</v>
      </c>
      <c r="D110" s="11" t="s">
        <v>450</v>
      </c>
      <c r="E110" s="13" t="s">
        <v>200</v>
      </c>
      <c r="F110" s="14" t="s">
        <v>451</v>
      </c>
      <c r="G110" s="30" t="s">
        <v>22</v>
      </c>
      <c r="H110" s="31">
        <v>21409300</v>
      </c>
      <c r="I110" s="37" t="s">
        <v>345</v>
      </c>
      <c r="J110" s="17"/>
      <c r="K110" s="11"/>
    </row>
    <row r="111" spans="1:11" s="38" customFormat="1" ht="229.5" x14ac:dyDescent="0.15">
      <c r="A111" s="35" t="s">
        <v>452</v>
      </c>
      <c r="B111" s="11" t="s">
        <v>99</v>
      </c>
      <c r="C111" s="12">
        <v>44272</v>
      </c>
      <c r="D111" s="11" t="s">
        <v>199</v>
      </c>
      <c r="E111" s="13" t="s">
        <v>200</v>
      </c>
      <c r="F111" s="14" t="s">
        <v>453</v>
      </c>
      <c r="G111" s="30" t="s">
        <v>22</v>
      </c>
      <c r="H111" s="31">
        <v>13751100</v>
      </c>
      <c r="I111" s="37" t="s">
        <v>345</v>
      </c>
      <c r="J111" s="17"/>
      <c r="K111" s="11"/>
    </row>
    <row r="112" spans="1:11" s="38" customFormat="1" ht="269.25" customHeight="1" x14ac:dyDescent="0.15">
      <c r="A112" s="35" t="s">
        <v>454</v>
      </c>
      <c r="B112" s="11" t="s">
        <v>99</v>
      </c>
      <c r="C112" s="12">
        <v>44284</v>
      </c>
      <c r="D112" s="11" t="s">
        <v>199</v>
      </c>
      <c r="E112" s="13" t="s">
        <v>200</v>
      </c>
      <c r="F112" s="14" t="s">
        <v>455</v>
      </c>
      <c r="G112" s="30" t="s">
        <v>22</v>
      </c>
      <c r="H112" s="31">
        <v>10057300</v>
      </c>
      <c r="I112" s="37" t="s">
        <v>345</v>
      </c>
      <c r="J112" s="17"/>
      <c r="K112" s="11"/>
    </row>
    <row r="113" spans="1:11" s="38" customFormat="1" ht="143.25" customHeight="1" x14ac:dyDescent="0.15">
      <c r="A113" s="35" t="s">
        <v>457</v>
      </c>
      <c r="B113" s="11" t="s">
        <v>84</v>
      </c>
      <c r="C113" s="12">
        <v>44285</v>
      </c>
      <c r="D113" s="11" t="s">
        <v>456</v>
      </c>
      <c r="E113" s="13" t="s">
        <v>200</v>
      </c>
      <c r="F113" s="14" t="s">
        <v>458</v>
      </c>
      <c r="G113" s="30" t="s">
        <v>22</v>
      </c>
      <c r="H113" s="31">
        <v>173487600</v>
      </c>
      <c r="I113" s="37" t="s">
        <v>345</v>
      </c>
      <c r="J113" s="17"/>
      <c r="K113" s="11"/>
    </row>
    <row r="114" spans="1:11" s="1" customFormat="1" ht="11.25" x14ac:dyDescent="0.15">
      <c r="F114" s="10"/>
    </row>
    <row r="115" spans="1:11" s="1" customFormat="1" ht="11.25" x14ac:dyDescent="0.15">
      <c r="F115" s="10"/>
    </row>
    <row r="116" spans="1:11" s="1" customFormat="1" ht="11.25" x14ac:dyDescent="0.15">
      <c r="F116" s="10"/>
    </row>
    <row r="117" spans="1:11" s="1" customFormat="1" ht="11.25" x14ac:dyDescent="0.15">
      <c r="F117" s="10"/>
    </row>
    <row r="118" spans="1:11" s="1" customFormat="1" ht="11.25" x14ac:dyDescent="0.15">
      <c r="F118" s="10"/>
    </row>
    <row r="119" spans="1:11" s="1" customFormat="1" ht="11.25" x14ac:dyDescent="0.15">
      <c r="F119" s="10"/>
    </row>
    <row r="120" spans="1:11" s="1" customFormat="1" ht="11.25" x14ac:dyDescent="0.15">
      <c r="F120" s="10"/>
    </row>
    <row r="121" spans="1:11" s="1" customFormat="1" ht="11.25" x14ac:dyDescent="0.15">
      <c r="F121" s="10"/>
    </row>
    <row r="122" spans="1:11" s="1" customFormat="1" ht="11.25" x14ac:dyDescent="0.15">
      <c r="F122" s="10"/>
    </row>
    <row r="123" spans="1:11" s="1" customFormat="1" ht="11.25" x14ac:dyDescent="0.15">
      <c r="F123" s="10"/>
    </row>
    <row r="124" spans="1:11" s="1" customFormat="1" ht="11.25" x14ac:dyDescent="0.15">
      <c r="F124" s="10"/>
    </row>
    <row r="125" spans="1:11" s="1" customFormat="1" ht="11.25" x14ac:dyDescent="0.15">
      <c r="F125" s="10"/>
    </row>
    <row r="126" spans="1:11" s="1" customFormat="1" ht="11.25" x14ac:dyDescent="0.15">
      <c r="F126" s="10"/>
    </row>
    <row r="127" spans="1:11" s="1" customFormat="1" ht="11.25" x14ac:dyDescent="0.15">
      <c r="F127" s="10"/>
    </row>
    <row r="128" spans="1:11" s="1" customFormat="1" ht="11.25" x14ac:dyDescent="0.15">
      <c r="F128" s="10"/>
    </row>
    <row r="129" spans="6:6" s="1" customFormat="1" ht="11.25" x14ac:dyDescent="0.15">
      <c r="F129" s="10"/>
    </row>
    <row r="130" spans="6:6" s="1" customFormat="1" ht="11.25" x14ac:dyDescent="0.15">
      <c r="F130" s="10"/>
    </row>
    <row r="131" spans="6:6" s="1" customFormat="1" ht="11.25" x14ac:dyDescent="0.15">
      <c r="F131" s="10"/>
    </row>
    <row r="132" spans="6:6" s="1" customFormat="1" ht="11.25" x14ac:dyDescent="0.15">
      <c r="F132" s="10"/>
    </row>
    <row r="133" spans="6:6" s="1" customFormat="1" ht="11.25" x14ac:dyDescent="0.15">
      <c r="F133" s="10"/>
    </row>
    <row r="134" spans="6:6" s="1" customFormat="1" ht="11.25" x14ac:dyDescent="0.15">
      <c r="F134" s="10"/>
    </row>
    <row r="135" spans="6:6" s="1" customFormat="1" ht="11.25" x14ac:dyDescent="0.15">
      <c r="F135" s="10"/>
    </row>
    <row r="136" spans="6:6" s="1" customFormat="1" ht="11.25" x14ac:dyDescent="0.15">
      <c r="F136" s="10"/>
    </row>
    <row r="137" spans="6:6" s="1" customFormat="1" ht="11.25" x14ac:dyDescent="0.15">
      <c r="F137" s="10"/>
    </row>
    <row r="138" spans="6:6" s="1" customFormat="1" ht="11.25" x14ac:dyDescent="0.15">
      <c r="F138" s="10"/>
    </row>
    <row r="139" spans="6:6" s="1" customFormat="1" ht="11.25" x14ac:dyDescent="0.15">
      <c r="F139" s="10"/>
    </row>
    <row r="140" spans="6:6" s="1" customFormat="1" ht="11.25" x14ac:dyDescent="0.15">
      <c r="F140" s="10"/>
    </row>
    <row r="141" spans="6:6" s="1" customFormat="1" ht="11.25" x14ac:dyDescent="0.15">
      <c r="F141" s="10"/>
    </row>
    <row r="142" spans="6:6" s="1" customFormat="1" ht="11.25" x14ac:dyDescent="0.15">
      <c r="F142" s="10"/>
    </row>
    <row r="143" spans="6:6" s="1" customFormat="1" ht="11.25" x14ac:dyDescent="0.15">
      <c r="F143" s="10"/>
    </row>
    <row r="144" spans="6:6" s="1" customFormat="1" ht="11.25" x14ac:dyDescent="0.15">
      <c r="F144" s="10"/>
    </row>
    <row r="145" spans="6:6" s="1" customFormat="1" ht="11.25" x14ac:dyDescent="0.15">
      <c r="F145" s="10"/>
    </row>
    <row r="146" spans="6:6" s="1" customFormat="1" ht="11.25" x14ac:dyDescent="0.15">
      <c r="F146" s="10"/>
    </row>
    <row r="147" spans="6:6" s="1" customFormat="1" ht="11.25" x14ac:dyDescent="0.15">
      <c r="F147" s="10"/>
    </row>
    <row r="148" spans="6:6" s="1" customFormat="1" ht="11.25" x14ac:dyDescent="0.15">
      <c r="F148" s="10"/>
    </row>
    <row r="149" spans="6:6" s="1" customFormat="1" ht="11.25" x14ac:dyDescent="0.15">
      <c r="F149" s="10"/>
    </row>
    <row r="150" spans="6:6" s="1" customFormat="1" ht="11.25" x14ac:dyDescent="0.15">
      <c r="F150" s="10"/>
    </row>
    <row r="151" spans="6:6" s="1" customFormat="1" ht="11.25" x14ac:dyDescent="0.15">
      <c r="F151" s="10"/>
    </row>
    <row r="152" spans="6:6" s="1" customFormat="1" ht="11.25" x14ac:dyDescent="0.15">
      <c r="F152" s="10"/>
    </row>
    <row r="153" spans="6:6" s="1" customFormat="1" ht="11.25" x14ac:dyDescent="0.15">
      <c r="F153" s="10"/>
    </row>
    <row r="154" spans="6:6" s="1" customFormat="1" ht="11.25" x14ac:dyDescent="0.15">
      <c r="F154" s="10"/>
    </row>
    <row r="155" spans="6:6" s="1" customFormat="1" ht="11.25" x14ac:dyDescent="0.15">
      <c r="F155" s="10"/>
    </row>
    <row r="156" spans="6:6" s="1" customFormat="1" ht="11.25" x14ac:dyDescent="0.15">
      <c r="F156" s="10"/>
    </row>
    <row r="157" spans="6:6" s="1" customFormat="1" ht="11.25" x14ac:dyDescent="0.15">
      <c r="F157" s="10"/>
    </row>
    <row r="158" spans="6:6" s="1" customFormat="1" ht="11.25" x14ac:dyDescent="0.15">
      <c r="F158" s="10"/>
    </row>
    <row r="159" spans="6:6" s="1" customFormat="1" ht="11.25" x14ac:dyDescent="0.15">
      <c r="F159" s="10"/>
    </row>
    <row r="160" spans="6:6" s="1" customFormat="1" ht="11.25" x14ac:dyDescent="0.15">
      <c r="F160" s="10"/>
    </row>
    <row r="161" spans="6:6" s="1" customFormat="1" ht="11.25" x14ac:dyDescent="0.15">
      <c r="F161" s="10"/>
    </row>
    <row r="162" spans="6:6" s="1" customFormat="1" ht="11.25" x14ac:dyDescent="0.15">
      <c r="F162" s="10"/>
    </row>
    <row r="163" spans="6:6" s="1" customFormat="1" ht="11.25" x14ac:dyDescent="0.15">
      <c r="F163" s="10"/>
    </row>
    <row r="164" spans="6:6" s="1" customFormat="1" ht="11.25" x14ac:dyDescent="0.15">
      <c r="F164" s="10"/>
    </row>
    <row r="165" spans="6:6" s="1" customFormat="1" ht="11.25" x14ac:dyDescent="0.15">
      <c r="F165" s="10"/>
    </row>
    <row r="166" spans="6:6" s="1" customFormat="1" ht="11.25" x14ac:dyDescent="0.15">
      <c r="F166" s="10"/>
    </row>
    <row r="167" spans="6:6" s="1" customFormat="1" ht="11.25" x14ac:dyDescent="0.15">
      <c r="F167" s="10"/>
    </row>
    <row r="168" spans="6:6" s="1" customFormat="1" ht="11.25" x14ac:dyDescent="0.15">
      <c r="F168" s="10"/>
    </row>
    <row r="169" spans="6:6" s="1" customFormat="1" ht="11.25" x14ac:dyDescent="0.15">
      <c r="F169" s="10"/>
    </row>
    <row r="170" spans="6:6" s="1" customFormat="1" ht="11.25" x14ac:dyDescent="0.15">
      <c r="F170" s="10"/>
    </row>
    <row r="171" spans="6:6" s="1" customFormat="1" ht="11.25" x14ac:dyDescent="0.15">
      <c r="F171" s="10"/>
    </row>
    <row r="172" spans="6:6" s="1" customFormat="1" ht="11.25" x14ac:dyDescent="0.15">
      <c r="F172" s="10"/>
    </row>
    <row r="173" spans="6:6" s="1" customFormat="1" ht="11.25" x14ac:dyDescent="0.15">
      <c r="F173" s="10"/>
    </row>
    <row r="174" spans="6:6" s="1" customFormat="1" ht="11.25" x14ac:dyDescent="0.15">
      <c r="F174" s="10"/>
    </row>
    <row r="175" spans="6:6" s="1" customFormat="1" ht="11.25" x14ac:dyDescent="0.15">
      <c r="F175" s="10"/>
    </row>
    <row r="176" spans="6:6" s="1" customFormat="1" ht="11.25" x14ac:dyDescent="0.15">
      <c r="F176" s="10"/>
    </row>
    <row r="177" spans="6:6" s="1" customFormat="1" ht="11.25" x14ac:dyDescent="0.15">
      <c r="F177" s="10"/>
    </row>
    <row r="178" spans="6:6" s="1" customFormat="1" ht="11.25" x14ac:dyDescent="0.15">
      <c r="F178" s="10"/>
    </row>
    <row r="179" spans="6:6" s="1" customFormat="1" ht="11.25" x14ac:dyDescent="0.15">
      <c r="F179" s="10"/>
    </row>
    <row r="180" spans="6:6" s="1" customFormat="1" ht="11.25" x14ac:dyDescent="0.15">
      <c r="F180" s="10"/>
    </row>
    <row r="181" spans="6:6" s="1" customFormat="1" ht="11.25" x14ac:dyDescent="0.15">
      <c r="F181" s="10"/>
    </row>
    <row r="182" spans="6:6" s="1" customFormat="1" ht="11.25" x14ac:dyDescent="0.15">
      <c r="F182" s="10"/>
    </row>
    <row r="183" spans="6:6" s="1" customFormat="1" ht="11.25" x14ac:dyDescent="0.15">
      <c r="F183" s="10"/>
    </row>
    <row r="184" spans="6:6" s="1" customFormat="1" ht="11.25" x14ac:dyDescent="0.15">
      <c r="F184" s="10"/>
    </row>
    <row r="185" spans="6:6" s="1" customFormat="1" ht="11.25" x14ac:dyDescent="0.15">
      <c r="F185" s="10"/>
    </row>
    <row r="186" spans="6:6" s="1" customFormat="1" ht="11.25" x14ac:dyDescent="0.15">
      <c r="F186" s="10"/>
    </row>
    <row r="187" spans="6:6" s="1" customFormat="1" ht="11.25" x14ac:dyDescent="0.15">
      <c r="F187" s="10"/>
    </row>
    <row r="188" spans="6:6" s="1" customFormat="1" ht="11.25" x14ac:dyDescent="0.15">
      <c r="F188" s="10"/>
    </row>
    <row r="189" spans="6:6" s="1" customFormat="1" ht="11.25" x14ac:dyDescent="0.15">
      <c r="F189" s="10"/>
    </row>
    <row r="190" spans="6:6" s="1" customFormat="1" ht="11.25" x14ac:dyDescent="0.15">
      <c r="F190" s="10"/>
    </row>
    <row r="191" spans="6:6" s="1" customFormat="1" ht="11.25" x14ac:dyDescent="0.15">
      <c r="F191" s="10"/>
    </row>
    <row r="192" spans="6:6" s="1" customFormat="1" ht="11.25" x14ac:dyDescent="0.15">
      <c r="F192" s="10"/>
    </row>
    <row r="193" spans="6:6" s="1" customFormat="1" ht="11.25" x14ac:dyDescent="0.15">
      <c r="F193" s="10"/>
    </row>
    <row r="194" spans="6:6" s="1" customFormat="1" ht="11.25" x14ac:dyDescent="0.15">
      <c r="F194" s="10"/>
    </row>
    <row r="195" spans="6:6" s="1" customFormat="1" ht="11.25" x14ac:dyDescent="0.15">
      <c r="F195" s="10"/>
    </row>
    <row r="196" spans="6:6" s="1" customFormat="1" ht="11.25" x14ac:dyDescent="0.15">
      <c r="F196" s="10"/>
    </row>
    <row r="197" spans="6:6" s="1" customFormat="1" ht="11.25" x14ac:dyDescent="0.15">
      <c r="F197" s="10"/>
    </row>
    <row r="198" spans="6:6" s="1" customFormat="1" ht="11.25" x14ac:dyDescent="0.15">
      <c r="F198" s="10"/>
    </row>
    <row r="199" spans="6:6" s="1" customFormat="1" ht="11.25" x14ac:dyDescent="0.15">
      <c r="F199" s="10"/>
    </row>
    <row r="200" spans="6:6" s="1" customFormat="1" ht="11.25" x14ac:dyDescent="0.15">
      <c r="F200" s="10"/>
    </row>
    <row r="201" spans="6:6" s="1" customFormat="1" ht="11.25" x14ac:dyDescent="0.15">
      <c r="F201" s="10"/>
    </row>
    <row r="202" spans="6:6" s="1" customFormat="1" ht="11.25" x14ac:dyDescent="0.15">
      <c r="F202" s="10"/>
    </row>
    <row r="203" spans="6:6" s="1" customFormat="1" ht="11.25" x14ac:dyDescent="0.15">
      <c r="F203" s="10"/>
    </row>
    <row r="204" spans="6:6" s="1" customFormat="1" ht="11.25" x14ac:dyDescent="0.15">
      <c r="F204" s="10"/>
    </row>
    <row r="205" spans="6:6" s="1" customFormat="1" ht="11.25" x14ac:dyDescent="0.15">
      <c r="F205" s="10"/>
    </row>
    <row r="206" spans="6:6" s="1" customFormat="1" ht="11.25" x14ac:dyDescent="0.15">
      <c r="F206" s="10"/>
    </row>
    <row r="207" spans="6:6" s="1" customFormat="1" ht="11.25" x14ac:dyDescent="0.15">
      <c r="F207" s="10"/>
    </row>
    <row r="208" spans="6:6" s="1" customFormat="1" ht="11.25" x14ac:dyDescent="0.15">
      <c r="F208" s="10"/>
    </row>
    <row r="209" spans="6:6" s="1" customFormat="1" ht="11.25" x14ac:dyDescent="0.15">
      <c r="F209" s="10"/>
    </row>
    <row r="210" spans="6:6" s="1" customFormat="1" ht="11.25" x14ac:dyDescent="0.15">
      <c r="F210" s="10"/>
    </row>
    <row r="211" spans="6:6" s="1" customFormat="1" ht="11.25" x14ac:dyDescent="0.15">
      <c r="F211" s="10"/>
    </row>
    <row r="212" spans="6:6" s="1" customFormat="1" ht="11.25" x14ac:dyDescent="0.15">
      <c r="F212" s="10"/>
    </row>
    <row r="213" spans="6:6" s="1" customFormat="1" ht="11.25" x14ac:dyDescent="0.15">
      <c r="F213" s="10"/>
    </row>
    <row r="214" spans="6:6" s="1" customFormat="1" ht="11.25" x14ac:dyDescent="0.15">
      <c r="F214" s="10"/>
    </row>
    <row r="215" spans="6:6" s="1" customFormat="1" ht="11.25" x14ac:dyDescent="0.15">
      <c r="F215" s="10"/>
    </row>
    <row r="216" spans="6:6" s="1" customFormat="1" ht="11.25" x14ac:dyDescent="0.15">
      <c r="F216" s="10"/>
    </row>
    <row r="217" spans="6:6" s="1" customFormat="1" ht="11.25" x14ac:dyDescent="0.15">
      <c r="F217" s="10"/>
    </row>
    <row r="218" spans="6:6" s="1" customFormat="1" ht="11.25" x14ac:dyDescent="0.15">
      <c r="F218" s="10"/>
    </row>
    <row r="219" spans="6:6" s="1" customFormat="1" ht="11.25" x14ac:dyDescent="0.15">
      <c r="F219" s="10"/>
    </row>
    <row r="220" spans="6:6" s="1" customFormat="1" ht="11.25" x14ac:dyDescent="0.15">
      <c r="F220" s="10"/>
    </row>
    <row r="221" spans="6:6" s="1" customFormat="1" ht="11.25" x14ac:dyDescent="0.15">
      <c r="F221" s="10"/>
    </row>
    <row r="222" spans="6:6" s="1" customFormat="1" ht="11.25" x14ac:dyDescent="0.15">
      <c r="F222" s="10"/>
    </row>
    <row r="223" spans="6:6" s="1" customFormat="1" ht="11.25" x14ac:dyDescent="0.15">
      <c r="F223" s="10"/>
    </row>
    <row r="224" spans="6:6" s="1" customFormat="1" ht="11.25" x14ac:dyDescent="0.15">
      <c r="F224" s="10"/>
    </row>
    <row r="225" spans="6:6" s="1" customFormat="1" ht="11.25" x14ac:dyDescent="0.15">
      <c r="F225" s="10"/>
    </row>
    <row r="226" spans="6:6" s="1" customFormat="1" ht="11.25" x14ac:dyDescent="0.15">
      <c r="F226" s="10"/>
    </row>
    <row r="227" spans="6:6" s="1" customFormat="1" ht="11.25" x14ac:dyDescent="0.15">
      <c r="F227" s="10"/>
    </row>
    <row r="228" spans="6:6" s="1" customFormat="1" ht="11.25" x14ac:dyDescent="0.15">
      <c r="F228" s="10"/>
    </row>
    <row r="229" spans="6:6" s="1" customFormat="1" ht="11.25" x14ac:dyDescent="0.15">
      <c r="F229" s="10"/>
    </row>
    <row r="230" spans="6:6" s="1" customFormat="1" ht="11.25" x14ac:dyDescent="0.15">
      <c r="F230" s="10"/>
    </row>
    <row r="231" spans="6:6" s="1" customFormat="1" ht="11.25" x14ac:dyDescent="0.15">
      <c r="F231" s="10"/>
    </row>
    <row r="232" spans="6:6" s="1" customFormat="1" ht="11.25" x14ac:dyDescent="0.15">
      <c r="F232" s="10"/>
    </row>
    <row r="233" spans="6:6" s="1" customFormat="1" ht="11.25" x14ac:dyDescent="0.15">
      <c r="F233" s="10"/>
    </row>
    <row r="234" spans="6:6" s="1" customFormat="1" ht="11.25" x14ac:dyDescent="0.15">
      <c r="F234" s="10"/>
    </row>
    <row r="235" spans="6:6" s="1" customFormat="1" ht="11.25" x14ac:dyDescent="0.15">
      <c r="F235" s="10"/>
    </row>
    <row r="236" spans="6:6" s="1" customFormat="1" ht="11.25" x14ac:dyDescent="0.15">
      <c r="F236" s="10"/>
    </row>
    <row r="237" spans="6:6" s="1" customFormat="1" ht="11.25" x14ac:dyDescent="0.15">
      <c r="F237" s="10"/>
    </row>
    <row r="238" spans="6:6" s="1" customFormat="1" ht="11.25" x14ac:dyDescent="0.15">
      <c r="F238" s="10"/>
    </row>
    <row r="239" spans="6:6" s="1" customFormat="1" ht="11.25" x14ac:dyDescent="0.15">
      <c r="F239" s="10"/>
    </row>
    <row r="240" spans="6:6" s="1" customFormat="1" ht="11.25" x14ac:dyDescent="0.15">
      <c r="F240" s="10"/>
    </row>
    <row r="241" spans="6:6" s="1" customFormat="1" ht="11.25" x14ac:dyDescent="0.15">
      <c r="F241" s="10"/>
    </row>
    <row r="242" spans="6:6" s="1" customFormat="1" ht="11.25" x14ac:dyDescent="0.15">
      <c r="F242" s="10"/>
    </row>
    <row r="243" spans="6:6" s="1" customFormat="1" ht="11.25" x14ac:dyDescent="0.15">
      <c r="F243" s="10"/>
    </row>
    <row r="244" spans="6:6" s="1" customFormat="1" ht="11.25" x14ac:dyDescent="0.15">
      <c r="F244" s="10"/>
    </row>
    <row r="245" spans="6:6" s="1" customFormat="1" ht="11.25" x14ac:dyDescent="0.15">
      <c r="F245" s="10"/>
    </row>
    <row r="246" spans="6:6" s="1" customFormat="1" ht="11.25" x14ac:dyDescent="0.15">
      <c r="F246" s="10"/>
    </row>
    <row r="247" spans="6:6" s="1" customFormat="1" ht="11.25" x14ac:dyDescent="0.15">
      <c r="F247" s="10"/>
    </row>
    <row r="248" spans="6:6" s="1" customFormat="1" ht="11.25" x14ac:dyDescent="0.15">
      <c r="F248" s="10"/>
    </row>
    <row r="249" spans="6:6" s="1" customFormat="1" ht="11.25" x14ac:dyDescent="0.15">
      <c r="F249" s="10"/>
    </row>
    <row r="250" spans="6:6" s="1" customFormat="1" ht="11.25" x14ac:dyDescent="0.15">
      <c r="F250" s="10"/>
    </row>
    <row r="251" spans="6:6" s="1" customFormat="1" ht="11.25" x14ac:dyDescent="0.15">
      <c r="F251" s="10"/>
    </row>
    <row r="252" spans="6:6" s="1" customFormat="1" ht="11.25" x14ac:dyDescent="0.15">
      <c r="F252" s="10"/>
    </row>
    <row r="253" spans="6:6" s="1" customFormat="1" ht="11.25" x14ac:dyDescent="0.15">
      <c r="F253" s="10"/>
    </row>
    <row r="254" spans="6:6" s="1" customFormat="1" ht="11.25" x14ac:dyDescent="0.15">
      <c r="F254" s="10"/>
    </row>
    <row r="255" spans="6:6" s="1" customFormat="1" ht="11.25" x14ac:dyDescent="0.15">
      <c r="F255" s="10"/>
    </row>
    <row r="256" spans="6:6" s="1" customFormat="1" ht="11.25" x14ac:dyDescent="0.15">
      <c r="F256" s="10"/>
    </row>
    <row r="257" spans="6:6" s="1" customFormat="1" ht="11.25" x14ac:dyDescent="0.15">
      <c r="F257" s="10"/>
    </row>
    <row r="258" spans="6:6" s="1" customFormat="1" ht="11.25" x14ac:dyDescent="0.15">
      <c r="F258" s="10"/>
    </row>
    <row r="259" spans="6:6" s="1" customFormat="1" ht="11.25" x14ac:dyDescent="0.15">
      <c r="F259" s="10"/>
    </row>
    <row r="260" spans="6:6" s="1" customFormat="1" ht="11.25" x14ac:dyDescent="0.15">
      <c r="F260" s="10"/>
    </row>
    <row r="261" spans="6:6" s="1" customFormat="1" ht="11.25" x14ac:dyDescent="0.15">
      <c r="F261" s="10"/>
    </row>
    <row r="262" spans="6:6" s="1" customFormat="1" ht="11.25" x14ac:dyDescent="0.15">
      <c r="F262" s="10"/>
    </row>
    <row r="263" spans="6:6" s="1" customFormat="1" ht="11.25" x14ac:dyDescent="0.15">
      <c r="F263" s="10"/>
    </row>
    <row r="264" spans="6:6" s="1" customFormat="1" ht="11.25" x14ac:dyDescent="0.15">
      <c r="F264" s="10"/>
    </row>
    <row r="265" spans="6:6" s="1" customFormat="1" ht="11.25" x14ac:dyDescent="0.15">
      <c r="F265" s="10"/>
    </row>
    <row r="266" spans="6:6" s="1" customFormat="1" ht="11.25" x14ac:dyDescent="0.15">
      <c r="F266" s="10"/>
    </row>
    <row r="267" spans="6:6" s="1" customFormat="1" ht="11.25" x14ac:dyDescent="0.15">
      <c r="F267" s="10"/>
    </row>
    <row r="268" spans="6:6" s="1" customFormat="1" ht="11.25" x14ac:dyDescent="0.15">
      <c r="F268" s="10"/>
    </row>
    <row r="269" spans="6:6" s="1" customFormat="1" ht="11.25" x14ac:dyDescent="0.15">
      <c r="F269" s="10"/>
    </row>
    <row r="270" spans="6:6" s="1" customFormat="1" ht="11.25" x14ac:dyDescent="0.15">
      <c r="F270" s="10"/>
    </row>
    <row r="271" spans="6:6" s="1" customFormat="1" ht="11.25" x14ac:dyDescent="0.15">
      <c r="F271" s="10"/>
    </row>
    <row r="272" spans="6:6" s="1" customFormat="1" ht="11.25" x14ac:dyDescent="0.15">
      <c r="F272" s="10"/>
    </row>
    <row r="273" spans="6:6" s="1" customFormat="1" ht="11.25" x14ac:dyDescent="0.15">
      <c r="F273" s="10"/>
    </row>
    <row r="274" spans="6:6" s="1" customFormat="1" ht="11.25" x14ac:dyDescent="0.15">
      <c r="F274" s="10"/>
    </row>
    <row r="275" spans="6:6" s="1" customFormat="1" ht="11.25" x14ac:dyDescent="0.15">
      <c r="F275" s="10"/>
    </row>
    <row r="276" spans="6:6" s="1" customFormat="1" ht="11.25" x14ac:dyDescent="0.15">
      <c r="F276" s="10"/>
    </row>
    <row r="277" spans="6:6" s="1" customFormat="1" ht="11.25" x14ac:dyDescent="0.15">
      <c r="F277" s="10"/>
    </row>
    <row r="278" spans="6:6" s="1" customFormat="1" ht="11.25" x14ac:dyDescent="0.15">
      <c r="F278" s="10"/>
    </row>
    <row r="279" spans="6:6" s="1" customFormat="1" ht="11.25" x14ac:dyDescent="0.15">
      <c r="F279" s="10"/>
    </row>
    <row r="280" spans="6:6" s="1" customFormat="1" ht="11.25" x14ac:dyDescent="0.15">
      <c r="F280" s="10"/>
    </row>
    <row r="281" spans="6:6" s="1" customFormat="1" ht="11.25" x14ac:dyDescent="0.15">
      <c r="F281" s="10"/>
    </row>
    <row r="282" spans="6:6" s="1" customFormat="1" ht="11.25" x14ac:dyDescent="0.15">
      <c r="F282" s="10"/>
    </row>
    <row r="283" spans="6:6" s="1" customFormat="1" ht="11.25" x14ac:dyDescent="0.15">
      <c r="F283" s="10"/>
    </row>
    <row r="284" spans="6:6" s="1" customFormat="1" ht="11.25" x14ac:dyDescent="0.15">
      <c r="F284" s="10"/>
    </row>
    <row r="285" spans="6:6" s="1" customFormat="1" ht="11.25" x14ac:dyDescent="0.15">
      <c r="F285" s="10"/>
    </row>
    <row r="286" spans="6:6" s="1" customFormat="1" ht="11.25" x14ac:dyDescent="0.15">
      <c r="F286" s="10"/>
    </row>
    <row r="287" spans="6:6" s="1" customFormat="1" ht="11.25" x14ac:dyDescent="0.15">
      <c r="F287" s="10"/>
    </row>
    <row r="288" spans="6:6" s="1" customFormat="1" ht="11.25" x14ac:dyDescent="0.15">
      <c r="F288" s="10"/>
    </row>
    <row r="289" spans="6:6" s="1" customFormat="1" ht="11.25" x14ac:dyDescent="0.15">
      <c r="F289" s="10"/>
    </row>
    <row r="290" spans="6:6" s="1" customFormat="1" ht="11.25" x14ac:dyDescent="0.15">
      <c r="F290" s="10"/>
    </row>
    <row r="291" spans="6:6" s="1" customFormat="1" ht="11.25" x14ac:dyDescent="0.15">
      <c r="F291" s="10"/>
    </row>
    <row r="292" spans="6:6" s="1" customFormat="1" ht="11.25" x14ac:dyDescent="0.15">
      <c r="F292" s="10"/>
    </row>
    <row r="293" spans="6:6" s="1" customFormat="1" ht="11.25" x14ac:dyDescent="0.15">
      <c r="F293" s="10"/>
    </row>
    <row r="294" spans="6:6" s="1" customFormat="1" ht="11.25" x14ac:dyDescent="0.15">
      <c r="F294" s="10"/>
    </row>
    <row r="295" spans="6:6" s="1" customFormat="1" ht="11.25" x14ac:dyDescent="0.15">
      <c r="F295" s="10"/>
    </row>
    <row r="296" spans="6:6" s="1" customFormat="1" ht="11.25" x14ac:dyDescent="0.15">
      <c r="F296" s="10"/>
    </row>
    <row r="297" spans="6:6" s="1" customFormat="1" ht="11.25" x14ac:dyDescent="0.15">
      <c r="F297" s="10"/>
    </row>
    <row r="298" spans="6:6" s="1" customFormat="1" ht="11.25" x14ac:dyDescent="0.15">
      <c r="F298" s="10"/>
    </row>
    <row r="299" spans="6:6" s="1" customFormat="1" ht="11.25" x14ac:dyDescent="0.15">
      <c r="F299" s="10"/>
    </row>
    <row r="300" spans="6:6" s="1" customFormat="1" ht="11.25" x14ac:dyDescent="0.15">
      <c r="F300" s="10"/>
    </row>
    <row r="301" spans="6:6" s="1" customFormat="1" ht="11.25" x14ac:dyDescent="0.15">
      <c r="F301" s="10"/>
    </row>
    <row r="302" spans="6:6" s="1" customFormat="1" ht="11.25" x14ac:dyDescent="0.15">
      <c r="F302" s="10"/>
    </row>
    <row r="303" spans="6:6" s="1" customFormat="1" ht="11.25" x14ac:dyDescent="0.15">
      <c r="F303" s="10"/>
    </row>
    <row r="304" spans="6:6" s="1" customFormat="1" ht="11.25" x14ac:dyDescent="0.15">
      <c r="F304" s="10"/>
    </row>
    <row r="305" spans="6:6" s="1" customFormat="1" ht="11.25" x14ac:dyDescent="0.15">
      <c r="F305" s="10"/>
    </row>
    <row r="306" spans="6:6" s="1" customFormat="1" ht="11.25" x14ac:dyDescent="0.15">
      <c r="F306" s="10"/>
    </row>
    <row r="307" spans="6:6" s="1" customFormat="1" ht="11.25" x14ac:dyDescent="0.15">
      <c r="F307" s="10"/>
    </row>
    <row r="308" spans="6:6" s="1" customFormat="1" ht="11.25" x14ac:dyDescent="0.15">
      <c r="F308" s="10"/>
    </row>
    <row r="309" spans="6:6" s="1" customFormat="1" ht="11.25" x14ac:dyDescent="0.15">
      <c r="F309" s="10"/>
    </row>
    <row r="310" spans="6:6" s="1" customFormat="1" ht="11.25" x14ac:dyDescent="0.15">
      <c r="F310" s="10"/>
    </row>
    <row r="311" spans="6:6" s="1" customFormat="1" ht="11.25" x14ac:dyDescent="0.15">
      <c r="F311" s="10"/>
    </row>
    <row r="312" spans="6:6" s="1" customFormat="1" ht="11.25" x14ac:dyDescent="0.15">
      <c r="F312" s="10"/>
    </row>
    <row r="313" spans="6:6" s="1" customFormat="1" ht="11.25" x14ac:dyDescent="0.15">
      <c r="F313" s="10"/>
    </row>
    <row r="314" spans="6:6" s="1" customFormat="1" ht="11.25" x14ac:dyDescent="0.15">
      <c r="F314" s="10"/>
    </row>
    <row r="315" spans="6:6" s="1" customFormat="1" ht="11.25" x14ac:dyDescent="0.15">
      <c r="F315" s="10"/>
    </row>
    <row r="316" spans="6:6" s="1" customFormat="1" ht="11.25" x14ac:dyDescent="0.15">
      <c r="F316" s="10"/>
    </row>
    <row r="317" spans="6:6" s="1" customFormat="1" ht="11.25" x14ac:dyDescent="0.15">
      <c r="F317" s="10"/>
    </row>
    <row r="318" spans="6:6" s="1" customFormat="1" ht="11.25" x14ac:dyDescent="0.15">
      <c r="F318" s="10"/>
    </row>
    <row r="319" spans="6:6" s="1" customFormat="1" ht="11.25" x14ac:dyDescent="0.15">
      <c r="F319" s="10"/>
    </row>
    <row r="320" spans="6:6" s="1" customFormat="1" ht="11.25" x14ac:dyDescent="0.15">
      <c r="F320" s="10"/>
    </row>
    <row r="321" spans="6:6" s="1" customFormat="1" ht="11.25" x14ac:dyDescent="0.15">
      <c r="F321" s="10"/>
    </row>
    <row r="322" spans="6:6" s="1" customFormat="1" ht="11.25" x14ac:dyDescent="0.15">
      <c r="F322" s="10"/>
    </row>
    <row r="323" spans="6:6" s="1" customFormat="1" ht="11.25" x14ac:dyDescent="0.15">
      <c r="F323" s="10"/>
    </row>
    <row r="324" spans="6:6" s="1" customFormat="1" ht="11.25" x14ac:dyDescent="0.15">
      <c r="F324" s="10"/>
    </row>
    <row r="325" spans="6:6" s="1" customFormat="1" ht="11.25" x14ac:dyDescent="0.15">
      <c r="F325" s="10"/>
    </row>
    <row r="326" spans="6:6" s="1" customFormat="1" ht="11.25" x14ac:dyDescent="0.15">
      <c r="F326" s="10"/>
    </row>
    <row r="327" spans="6:6" s="1" customFormat="1" ht="11.25" x14ac:dyDescent="0.15">
      <c r="F327" s="10"/>
    </row>
    <row r="328" spans="6:6" s="1" customFormat="1" ht="11.25" x14ac:dyDescent="0.15">
      <c r="F328" s="10"/>
    </row>
    <row r="329" spans="6:6" s="1" customFormat="1" ht="11.25" x14ac:dyDescent="0.15">
      <c r="F329" s="10"/>
    </row>
    <row r="330" spans="6:6" s="1" customFormat="1" ht="11.25" x14ac:dyDescent="0.15">
      <c r="F330" s="10"/>
    </row>
    <row r="331" spans="6:6" s="1" customFormat="1" ht="11.25" x14ac:dyDescent="0.15">
      <c r="F331" s="10"/>
    </row>
    <row r="332" spans="6:6" s="1" customFormat="1" ht="11.25" x14ac:dyDescent="0.15">
      <c r="F332" s="10"/>
    </row>
    <row r="333" spans="6:6" s="1" customFormat="1" ht="11.25" x14ac:dyDescent="0.15">
      <c r="F333" s="10"/>
    </row>
    <row r="334" spans="6:6" s="1" customFormat="1" ht="11.25" x14ac:dyDescent="0.15">
      <c r="F334" s="10"/>
    </row>
    <row r="335" spans="6:6" s="1" customFormat="1" ht="11.25" x14ac:dyDescent="0.15">
      <c r="F335" s="10"/>
    </row>
    <row r="336" spans="6:6" s="1" customFormat="1" ht="11.25" x14ac:dyDescent="0.15">
      <c r="F336" s="10"/>
    </row>
    <row r="337" spans="6:6" s="1" customFormat="1" ht="11.25" x14ac:dyDescent="0.15">
      <c r="F337" s="10"/>
    </row>
    <row r="338" spans="6:6" s="1" customFormat="1" ht="11.25" x14ac:dyDescent="0.15">
      <c r="F338" s="10"/>
    </row>
    <row r="339" spans="6:6" s="1" customFormat="1" ht="11.25" x14ac:dyDescent="0.15">
      <c r="F339" s="10"/>
    </row>
    <row r="340" spans="6:6" s="1" customFormat="1" ht="11.25" x14ac:dyDescent="0.15">
      <c r="F340" s="10"/>
    </row>
    <row r="341" spans="6:6" s="1" customFormat="1" ht="11.25" x14ac:dyDescent="0.15">
      <c r="F341" s="10"/>
    </row>
    <row r="342" spans="6:6" s="1" customFormat="1" ht="11.25" x14ac:dyDescent="0.15">
      <c r="F342" s="10"/>
    </row>
    <row r="343" spans="6:6" s="1" customFormat="1" ht="11.25" x14ac:dyDescent="0.15">
      <c r="F343" s="10"/>
    </row>
    <row r="344" spans="6:6" s="1" customFormat="1" ht="11.25" x14ac:dyDescent="0.15">
      <c r="F344" s="10"/>
    </row>
    <row r="345" spans="6:6" s="1" customFormat="1" ht="11.25" x14ac:dyDescent="0.15">
      <c r="F345" s="10"/>
    </row>
    <row r="346" spans="6:6" s="1" customFormat="1" ht="11.25" x14ac:dyDescent="0.15">
      <c r="F346" s="10"/>
    </row>
    <row r="347" spans="6:6" s="1" customFormat="1" ht="11.25" x14ac:dyDescent="0.15">
      <c r="F347" s="10"/>
    </row>
    <row r="348" spans="6:6" s="1" customFormat="1" ht="11.25" x14ac:dyDescent="0.15">
      <c r="F348" s="10"/>
    </row>
    <row r="349" spans="6:6" s="1" customFormat="1" ht="11.25" x14ac:dyDescent="0.15">
      <c r="F349" s="10"/>
    </row>
    <row r="350" spans="6:6" s="1" customFormat="1" ht="11.25" x14ac:dyDescent="0.15">
      <c r="F350" s="10"/>
    </row>
    <row r="351" spans="6:6" s="1" customFormat="1" ht="11.25" x14ac:dyDescent="0.15">
      <c r="F351" s="10"/>
    </row>
    <row r="352" spans="6:6" s="1" customFormat="1" ht="11.25" x14ac:dyDescent="0.15">
      <c r="F352" s="10"/>
    </row>
    <row r="353" spans="6:6" s="1" customFormat="1" ht="11.25" x14ac:dyDescent="0.15">
      <c r="F353" s="10"/>
    </row>
    <row r="354" spans="6:6" s="1" customFormat="1" ht="11.25" x14ac:dyDescent="0.15">
      <c r="F354" s="10"/>
    </row>
    <row r="355" spans="6:6" s="1" customFormat="1" ht="11.25" x14ac:dyDescent="0.15">
      <c r="F355" s="10"/>
    </row>
    <row r="356" spans="6:6" s="1" customFormat="1" ht="11.25" x14ac:dyDescent="0.15">
      <c r="F356" s="10"/>
    </row>
    <row r="357" spans="6:6" s="1" customFormat="1" ht="11.25" x14ac:dyDescent="0.15">
      <c r="F357" s="10"/>
    </row>
    <row r="358" spans="6:6" s="1" customFormat="1" ht="11.25" x14ac:dyDescent="0.15">
      <c r="F358" s="10"/>
    </row>
    <row r="359" spans="6:6" s="1" customFormat="1" ht="11.25" x14ac:dyDescent="0.15">
      <c r="F359" s="10"/>
    </row>
    <row r="360" spans="6:6" s="1" customFormat="1" ht="11.25" x14ac:dyDescent="0.15">
      <c r="F360" s="10"/>
    </row>
    <row r="361" spans="6:6" s="1" customFormat="1" ht="11.25" x14ac:dyDescent="0.15">
      <c r="F361" s="10"/>
    </row>
    <row r="362" spans="6:6" s="1" customFormat="1" ht="11.25" x14ac:dyDescent="0.15">
      <c r="F362" s="10"/>
    </row>
    <row r="363" spans="6:6" s="1" customFormat="1" ht="11.25" x14ac:dyDescent="0.15">
      <c r="F363" s="10"/>
    </row>
    <row r="364" spans="6:6" s="1" customFormat="1" ht="11.25" x14ac:dyDescent="0.15">
      <c r="F364" s="10"/>
    </row>
    <row r="365" spans="6:6" s="1" customFormat="1" ht="11.25" x14ac:dyDescent="0.15">
      <c r="F365" s="10"/>
    </row>
    <row r="366" spans="6:6" s="1" customFormat="1" ht="11.25" x14ac:dyDescent="0.15">
      <c r="F366" s="10"/>
    </row>
    <row r="367" spans="6:6" s="1" customFormat="1" ht="11.25" x14ac:dyDescent="0.15">
      <c r="F367" s="10"/>
    </row>
    <row r="368" spans="6:6" s="1" customFormat="1" ht="11.25" x14ac:dyDescent="0.15">
      <c r="F368" s="10"/>
    </row>
    <row r="369" spans="6:6" s="1" customFormat="1" ht="11.25" x14ac:dyDescent="0.15">
      <c r="F369" s="10"/>
    </row>
    <row r="370" spans="6:6" s="1" customFormat="1" ht="11.25" x14ac:dyDescent="0.15">
      <c r="F370" s="10"/>
    </row>
    <row r="371" spans="6:6" s="1" customFormat="1" ht="11.25" x14ac:dyDescent="0.15">
      <c r="F371" s="10"/>
    </row>
    <row r="372" spans="6:6" s="1" customFormat="1" ht="11.25" x14ac:dyDescent="0.15">
      <c r="F372" s="10"/>
    </row>
    <row r="373" spans="6:6" s="1" customFormat="1" ht="11.25" x14ac:dyDescent="0.15">
      <c r="F373" s="10"/>
    </row>
    <row r="374" spans="6:6" s="1" customFormat="1" ht="11.25" x14ac:dyDescent="0.15">
      <c r="F374" s="10"/>
    </row>
    <row r="375" spans="6:6" s="1" customFormat="1" ht="11.25" x14ac:dyDescent="0.15">
      <c r="F375" s="10"/>
    </row>
    <row r="376" spans="6:6" s="1" customFormat="1" ht="11.25" x14ac:dyDescent="0.15">
      <c r="F376" s="10"/>
    </row>
    <row r="377" spans="6:6" s="1" customFormat="1" ht="11.25" x14ac:dyDescent="0.15">
      <c r="F377" s="10"/>
    </row>
    <row r="378" spans="6:6" s="1" customFormat="1" ht="11.25" x14ac:dyDescent="0.15">
      <c r="F378" s="10"/>
    </row>
    <row r="379" spans="6:6" s="1" customFormat="1" ht="11.25" x14ac:dyDescent="0.15">
      <c r="F379" s="10"/>
    </row>
    <row r="380" spans="6:6" s="1" customFormat="1" ht="11.25" x14ac:dyDescent="0.15">
      <c r="F380" s="10"/>
    </row>
    <row r="381" spans="6:6" s="1" customFormat="1" ht="11.25" x14ac:dyDescent="0.15">
      <c r="F381" s="10"/>
    </row>
    <row r="382" spans="6:6" s="1" customFormat="1" ht="11.25" x14ac:dyDescent="0.15">
      <c r="F382" s="10"/>
    </row>
    <row r="383" spans="6:6" s="1" customFormat="1" ht="11.25" x14ac:dyDescent="0.15">
      <c r="F383" s="10"/>
    </row>
    <row r="384" spans="6:6" s="1" customFormat="1" ht="11.25" x14ac:dyDescent="0.15">
      <c r="F384" s="10"/>
    </row>
    <row r="385" spans="6:6" s="1" customFormat="1" ht="11.25" x14ac:dyDescent="0.15">
      <c r="F385" s="10"/>
    </row>
    <row r="386" spans="6:6" s="1" customFormat="1" ht="11.25" x14ac:dyDescent="0.15">
      <c r="F386" s="10"/>
    </row>
    <row r="387" spans="6:6" s="1" customFormat="1" ht="11.25" x14ac:dyDescent="0.15">
      <c r="F387" s="10"/>
    </row>
    <row r="388" spans="6:6" s="1" customFormat="1" ht="11.25" x14ac:dyDescent="0.15">
      <c r="F388" s="10"/>
    </row>
    <row r="389" spans="6:6" s="1" customFormat="1" ht="11.25" x14ac:dyDescent="0.15">
      <c r="F389" s="10"/>
    </row>
    <row r="390" spans="6:6" s="1" customFormat="1" ht="11.25" x14ac:dyDescent="0.15">
      <c r="F390" s="10"/>
    </row>
    <row r="391" spans="6:6" s="1" customFormat="1" ht="11.25" x14ac:dyDescent="0.15">
      <c r="F391" s="10"/>
    </row>
    <row r="392" spans="6:6" s="1" customFormat="1" ht="11.25" x14ac:dyDescent="0.15">
      <c r="F392" s="10"/>
    </row>
    <row r="393" spans="6:6" s="1" customFormat="1" ht="11.25" x14ac:dyDescent="0.15">
      <c r="F393" s="10"/>
    </row>
    <row r="394" spans="6:6" s="1" customFormat="1" ht="11.25" x14ac:dyDescent="0.15">
      <c r="F394" s="10"/>
    </row>
    <row r="395" spans="6:6" s="1" customFormat="1" ht="11.25" x14ac:dyDescent="0.15">
      <c r="F395" s="10"/>
    </row>
    <row r="396" spans="6:6" s="1" customFormat="1" ht="11.25" x14ac:dyDescent="0.15">
      <c r="F396" s="10"/>
    </row>
    <row r="397" spans="6:6" s="1" customFormat="1" ht="11.25" x14ac:dyDescent="0.15">
      <c r="F397" s="10"/>
    </row>
    <row r="398" spans="6:6" s="1" customFormat="1" ht="11.25" x14ac:dyDescent="0.15">
      <c r="F398" s="10"/>
    </row>
    <row r="399" spans="6:6" s="1" customFormat="1" ht="11.25" x14ac:dyDescent="0.15">
      <c r="F399" s="10"/>
    </row>
    <row r="400" spans="6:6" s="1" customFormat="1" ht="11.25" x14ac:dyDescent="0.15">
      <c r="F400" s="10"/>
    </row>
    <row r="401" spans="6:6" s="1" customFormat="1" ht="11.25" x14ac:dyDescent="0.15">
      <c r="F401" s="10"/>
    </row>
    <row r="402" spans="6:6" s="1" customFormat="1" ht="11.25" x14ac:dyDescent="0.15">
      <c r="F402" s="10"/>
    </row>
    <row r="403" spans="6:6" s="1" customFormat="1" ht="11.25" x14ac:dyDescent="0.15">
      <c r="F403" s="10"/>
    </row>
    <row r="404" spans="6:6" s="1" customFormat="1" ht="11.25" x14ac:dyDescent="0.15">
      <c r="F404" s="10"/>
    </row>
    <row r="405" spans="6:6" s="1" customFormat="1" ht="11.25" x14ac:dyDescent="0.15">
      <c r="F405" s="10"/>
    </row>
    <row r="406" spans="6:6" s="1" customFormat="1" ht="11.25" x14ac:dyDescent="0.15">
      <c r="F406" s="10"/>
    </row>
    <row r="407" spans="6:6" s="1" customFormat="1" ht="11.25" x14ac:dyDescent="0.15">
      <c r="F407" s="10"/>
    </row>
    <row r="408" spans="6:6" s="1" customFormat="1" ht="11.25" x14ac:dyDescent="0.15">
      <c r="F408" s="10"/>
    </row>
  </sheetData>
  <autoFilter ref="A1:K113"/>
  <sortState ref="A2:K107">
    <sortCondition ref="C2:C107"/>
    <sortCondition ref="B2:B107"/>
    <sortCondition ref="H2:H107"/>
  </sortState>
  <phoneticPr fontId="1"/>
  <dataValidations count="1">
    <dataValidation type="date" allowBlank="1" showErrorMessage="1" error="H28.4.1からH29.3.31までの日付を記載してください。" prompt="_x000a_" sqref="C15:C23 C53:C55">
      <formula1>43191</formula1>
      <formula2>43555</formula2>
    </dataValidation>
  </dataValidations>
  <pageMargins left="0.19685039370078741" right="0.19685039370078741" top="0.78740157480314965" bottom="0.23622047244094491" header="0.51181102362204722" footer="0.19685039370078741"/>
  <pageSetup paperSize="9" scale="70" fitToHeight="0" orientation="landscape" r:id="rId1"/>
  <headerFooter>
    <oddHeader>&amp;C&amp;"ＭＳ　Ｐゴシック"&amp;14公共調達の適正化について（平成18年8月25日付財計第2017号）に基づく随意契約に係る情報の公表（物品役務等）</oddHead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随意契約結果書</vt:lpstr>
      <vt:lpstr>随契（物品役務）</vt:lpstr>
      <vt:lpstr>随意契約結果書!Print_Area</vt:lpstr>
      <vt:lpstr>'随契（物品役務）'!Print_Area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北陸地方整備局</cp:lastModifiedBy>
  <cp:lastPrinted>2013-12-20T02:03:40Z</cp:lastPrinted>
  <dcterms:created xsi:type="dcterms:W3CDTF">2013-09-26T07:42:53Z</dcterms:created>
  <dcterms:modified xsi:type="dcterms:W3CDTF">2021-05-06T11:56:38Z</dcterms:modified>
</cp:coreProperties>
</file>