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3AF" lockStructure="1"/>
  <bookViews>
    <workbookView xWindow="7125" yWindow="-45" windowWidth="10245" windowHeight="8220" firstSheet="1" activeTab="1"/>
  </bookViews>
  <sheets>
    <sheet name="随契（物品役務）" sheetId="1" state="hidden" r:id="rId1"/>
    <sheet name="随意契約結果書" sheetId="3" r:id="rId2"/>
  </sheets>
  <externalReferences>
    <externalReference r:id="rId3"/>
  </externalReferences>
  <definedNames>
    <definedName name="_xlnm._FilterDatabase" localSheetId="0" hidden="1">'随契（物品役務）'!$A$1:$M$95</definedName>
    <definedName name="CCMSMGR_コード＿共有">#REF!</definedName>
    <definedName name="DBAHH_コード＿管理">#REF!</definedName>
    <definedName name="_xlnm.Print_Area" localSheetId="1">随意契約結果書!$A$1:$H$19</definedName>
    <definedName name="_xlnm.Print_Area" localSheetId="0">'随契（物品役務）'!$A$1:$M$105</definedName>
    <definedName name="_xlnm.Print_Titles" localSheetId="0">'随契（物品役務）'!$1:$1</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45621"/>
</workbook>
</file>

<file path=xl/calcChain.xml><?xml version="1.0" encoding="utf-8"?>
<calcChain xmlns="http://schemas.openxmlformats.org/spreadsheetml/2006/main">
  <c r="B4" i="3" l="1"/>
  <c r="B18" i="3"/>
  <c r="B16" i="3"/>
  <c r="B14" i="3"/>
  <c r="B12" i="3"/>
  <c r="B10" i="3"/>
  <c r="B8" i="3"/>
  <c r="B6" i="3"/>
</calcChain>
</file>

<file path=xl/comments1.xml><?xml version="1.0" encoding="utf-8"?>
<comments xmlns="http://schemas.openxmlformats.org/spreadsheetml/2006/main">
  <authors>
    <author>北陸地方整備局</author>
  </authors>
  <commentList>
    <comment ref="B2" authorId="0">
      <text>
        <r>
          <rPr>
            <b/>
            <sz val="14"/>
            <color indexed="81"/>
            <rFont val="ＭＳ Ｐゴシック"/>
            <family val="3"/>
            <charset val="128"/>
          </rPr>
          <t>プルダウンリストより案件を選択してください。</t>
        </r>
      </text>
    </comment>
  </commentList>
</comments>
</file>

<file path=xl/sharedStrings.xml><?xml version="1.0" encoding="utf-8"?>
<sst xmlns="http://schemas.openxmlformats.org/spreadsheetml/2006/main" count="786" uniqueCount="442">
  <si>
    <t>営繕積算システムＲＩＢＣ２賃貸借</t>
  </si>
  <si>
    <t>工事及び測量調査設計業務実績情報提供業務</t>
  </si>
  <si>
    <t>宅地建物取引業免許事務処理システム電算処理等業務</t>
  </si>
  <si>
    <t>企業情報提供業務</t>
  </si>
  <si>
    <t>三条国道出張所建物賃貸借契約</t>
  </si>
  <si>
    <t>高田出張所庁舎敷地借上料</t>
  </si>
  <si>
    <t>宿舎及び倉庫敷地賃貸借</t>
  </si>
  <si>
    <t>庁舎敷地賃貸借</t>
  </si>
  <si>
    <t>御立野川樋門外操作委託業務</t>
  </si>
  <si>
    <t>宮川樋門外操作委託業務</t>
  </si>
  <si>
    <t>一般財団法人建築コスト管理システム研究所</t>
  </si>
  <si>
    <t>東京都港区西新橋３－２５－３３　ＮＰ御成門ビル</t>
  </si>
  <si>
    <t>会計法第２９条の３第４項及び予決令第１０２条の４第３号</t>
  </si>
  <si>
    <t>一般財団法人建設物価調査会　北陸支部</t>
  </si>
  <si>
    <t>新潟市中央区東万代町１－３０</t>
  </si>
  <si>
    <t>公募</t>
  </si>
  <si>
    <t>東京都港区赤坂７－１０－２０　アカサカセブンスアヴェニュービル</t>
  </si>
  <si>
    <t>新潟市中央区礎町通２ノ町２０７７　朝日生命新潟万代橋ビル３Ｆ</t>
  </si>
  <si>
    <t>東京都港区虎ノ門３－８－２１</t>
  </si>
  <si>
    <t>新潟市中央区東出来島１－１５</t>
  </si>
  <si>
    <t>東京都中央区銀座５－１５－８</t>
  </si>
  <si>
    <t>東京都千代田区二番町３　麹町スクエア４Ｆ</t>
  </si>
  <si>
    <t>東京都板橋区板橋１－４８－９</t>
  </si>
  <si>
    <t>東京都港区東新橋２－２－１０</t>
  </si>
  <si>
    <t>独立行政法人国立印刷局</t>
  </si>
  <si>
    <t>本業務は、「政府調達に関する協定（平成７年１２月８日条約第２３号」及び「国の物品等又は特定役務の調達手続の特例を定める政令（昭和５５年１１月１８日政令第３００号）」に基づき、調達する契約の内容等について、官報に公告掲載を依頼するものである。官報は、官報及び法令全書に関する内閣府令（昭和２４年総理府令・大蔵省令第１号）第１条により、公告等を掲載するものとされており、国立印刷局は、国（官報に関する指揮命令権を有する内閣府）と「官報の編集、印刷及び普及事務の委託に関する契約書」を締結しており、本業務を履行できる唯一の法人である。　以上のことから、本業務を上記の者と会計法第２９条の３第４項及び予算決算及び会計令第１０２条の４第３号に基づき、随意契約を締結するものである。</t>
  </si>
  <si>
    <t>単価契約、
予定調達額
7,560,000円</t>
  </si>
  <si>
    <t>本購入は、北陸地方整備局で発注する請負工事等の積算に用いる設計単価及び機械賃料を決定するための基礎資料として、建設資材等の価格を電子データで購入するものである。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本購入にあたって参加者の有無を確認する公募手続きを行った結果、参加意思表明者が無かったため、唯一当該データを販売している者として、一般財団法人建設物価調査会を特定したものである。　よって、会計法第２９条の３第４項及び予算決算及び会計令第１０２条の４第３項により、上記業者と随意契約を締結するものである。</t>
  </si>
  <si>
    <t>信濃川下流河川事務所長
瀬　﨑　　智　之
新潟県新潟市中央区文京町１４番１３号</t>
  </si>
  <si>
    <t>新潟市長</t>
  </si>
  <si>
    <t>新潟市中央区学校町通１番町６０２－１</t>
  </si>
  <si>
    <t>三条市長</t>
  </si>
  <si>
    <t>新潟県三条市旭町２－３－１</t>
  </si>
  <si>
    <t>一般社団法人北陸地域づくり協会</t>
  </si>
  <si>
    <t>新潟市江南区亀田工業団地２－３－４</t>
  </si>
  <si>
    <t>企画</t>
  </si>
  <si>
    <t>新潟国道事務所長
近藤　淳
新潟県新潟市中央区南笹口２丁目１番６５号</t>
  </si>
  <si>
    <t>信濃川河川事務所長
福　渡　　隆
新潟県長岡市信濃１丁目５番３０号</t>
  </si>
  <si>
    <t>特定非営利活動法人信濃川大河津資料館友の会</t>
  </si>
  <si>
    <t>川口商事（株）</t>
  </si>
  <si>
    <t>三条市東三条１－５－１</t>
  </si>
  <si>
    <t>高田河川国道事務所長
蘆　屋　　秀　幸
新潟県上越市南新町３－５６</t>
  </si>
  <si>
    <t>上越市長</t>
  </si>
  <si>
    <t>新潟県上越市木田１－１－３</t>
  </si>
  <si>
    <t>新潟県知事</t>
  </si>
  <si>
    <t>新潟市中央区新光町４－１</t>
  </si>
  <si>
    <t>富山河川国道事務所長
松井　健一
富山県富山市奥田新町２番１号</t>
  </si>
  <si>
    <t>アルビス（株）</t>
  </si>
  <si>
    <t>株式会社　黒部重機</t>
  </si>
  <si>
    <t>富山県黒部市沓掛４３５９－２</t>
  </si>
  <si>
    <t>砺波市水道事業者</t>
  </si>
  <si>
    <t>富山県砺波市栄町７番３号</t>
  </si>
  <si>
    <t>砺波市土地開発公社</t>
  </si>
  <si>
    <t>富山県礪波市栄町７－３</t>
  </si>
  <si>
    <t>飯山市長</t>
  </si>
  <si>
    <t>長野県飯山市大字飯山１１１０番地１</t>
  </si>
  <si>
    <t>千曲市長</t>
  </si>
  <si>
    <t>千曲市大字杭瀬下８４番地</t>
  </si>
  <si>
    <t>本業務は、千曲市内の一級河川更級川直轄管理区間に存する河川管理施設の宮川樋門及び更級川排水機場、一級河川沢山川直轄管理区間に存する河川管理施設の土口水門、一級河川荒砥沢直轄管理区間に存する河川管理施設の荒砥沢排水樋門、八王子排水機場及び八王子救急内水排水機場について、千曲川の洪水時においてゲートの開閉操作及び排水機場操作を行うものである。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るものである。契約にあたっては、契約の相手方が一に定められ、競争性のない随意契約によらざるを得ないことから、千曲市長と上記適用条項に基づき随意契約を締結するものである。</t>
  </si>
  <si>
    <t>（株）　福田組</t>
  </si>
  <si>
    <t>新潟市中央区一番堀通町３－１０</t>
  </si>
  <si>
    <t>新潟市中央区西湊町通３－３３００－３</t>
  </si>
  <si>
    <t>丸運建設（株）</t>
  </si>
  <si>
    <t>新潟市中央区幸西１－４－２１</t>
  </si>
  <si>
    <t>新栄建設（株）</t>
  </si>
  <si>
    <t>富山県中新川郡立山町大清水１８</t>
  </si>
  <si>
    <t>相談窓口（豊田新屋立体事業）賃貸借契約</t>
  </si>
  <si>
    <t>県有財産有償貸付契約</t>
  </si>
  <si>
    <t>中央補償鑑定株式会社</t>
  </si>
  <si>
    <t>新潟市中央区花園１－５－２</t>
  </si>
  <si>
    <t>金沢河川国道事務所長
金澤　文彦
石川県金沢市西念４丁目２３番５号</t>
  </si>
  <si>
    <t>胡桃山排水機場操作委託</t>
  </si>
  <si>
    <t>随　意　契　約　結　果　書</t>
    <rPh sb="0" eb="1">
      <t>ズイ</t>
    </rPh>
    <rPh sb="2" eb="3">
      <t>イ</t>
    </rPh>
    <rPh sb="4" eb="5">
      <t>チギリ</t>
    </rPh>
    <rPh sb="6" eb="7">
      <t>ヤク</t>
    </rPh>
    <rPh sb="8" eb="9">
      <t>ケッ</t>
    </rPh>
    <rPh sb="10" eb="11">
      <t>ハテ</t>
    </rPh>
    <rPh sb="12" eb="13">
      <t>ショ</t>
    </rPh>
    <phoneticPr fontId="2"/>
  </si>
  <si>
    <t>物品等の名称及び数量</t>
    <rPh sb="0" eb="2">
      <t>ブッピン</t>
    </rPh>
    <rPh sb="2" eb="3">
      <t>トウ</t>
    </rPh>
    <rPh sb="4" eb="6">
      <t>メイショウ</t>
    </rPh>
    <rPh sb="6" eb="7">
      <t>オヨ</t>
    </rPh>
    <rPh sb="8" eb="10">
      <t>スウリョウ</t>
    </rPh>
    <phoneticPr fontId="2"/>
  </si>
  <si>
    <t>プルダウンリストより案件を選択してください。</t>
    <rPh sb="10" eb="12">
      <t>アンケン</t>
    </rPh>
    <rPh sb="13" eb="15">
      <t>センタク</t>
    </rPh>
    <phoneticPr fontId="2"/>
  </si>
  <si>
    <t>契約担当官等の氏名並びにその所属する部局の名称及び所在地</t>
    <phoneticPr fontId="2"/>
  </si>
  <si>
    <t>契約締結日</t>
    <phoneticPr fontId="2"/>
  </si>
  <si>
    <t>契約の相手方の氏名及び住所</t>
    <rPh sb="7" eb="9">
      <t>シメイ</t>
    </rPh>
    <rPh sb="9" eb="10">
      <t>オヨ</t>
    </rPh>
    <phoneticPr fontId="2"/>
  </si>
  <si>
    <t>契約金額
（消費税及び地方消費税含む）</t>
    <rPh sb="2" eb="3">
      <t>キン</t>
    </rPh>
    <rPh sb="6" eb="9">
      <t>ショウヒゼイ</t>
    </rPh>
    <rPh sb="9" eb="10">
      <t>オヨ</t>
    </rPh>
    <rPh sb="11" eb="13">
      <t>チホウ</t>
    </rPh>
    <rPh sb="13" eb="16">
      <t>ショウヒゼイ</t>
    </rPh>
    <rPh sb="16" eb="17">
      <t>フク</t>
    </rPh>
    <phoneticPr fontId="2"/>
  </si>
  <si>
    <t>予定価格
（消費税及び地方消費税含む）</t>
    <rPh sb="0" eb="2">
      <t>ヨテイ</t>
    </rPh>
    <rPh sb="2" eb="4">
      <t>カカク</t>
    </rPh>
    <rPh sb="6" eb="9">
      <t>ショウヒゼイ</t>
    </rPh>
    <rPh sb="9" eb="10">
      <t>オヨ</t>
    </rPh>
    <rPh sb="11" eb="13">
      <t>チホウ</t>
    </rPh>
    <rPh sb="13" eb="16">
      <t>ショウヒゼイ</t>
    </rPh>
    <rPh sb="16" eb="17">
      <t>フク</t>
    </rPh>
    <phoneticPr fontId="2"/>
  </si>
  <si>
    <t>随意契約によることとした理由</t>
    <phoneticPr fontId="2"/>
  </si>
  <si>
    <t>備　　考</t>
    <rPh sb="0" eb="1">
      <t>ソナエ</t>
    </rPh>
    <rPh sb="3" eb="4">
      <t>コウ</t>
    </rPh>
    <phoneticPr fontId="2"/>
  </si>
  <si>
    <t>北陸地方整備局長
藤　山　　秀　章
新潟県新潟市中央区美咲町１－１－１　新潟美咲合同庁舎１号館</t>
  </si>
  <si>
    <t>（一財）日本建設情報総合センター</t>
  </si>
  <si>
    <t>本契約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ものである。　本契約にあたって参加者の有無を確認する公募手続きを行った結果、参加意思表明者が無かったため、唯一当該情報を提供できる者として、一般財団法人日本建設情報総合センターを特定したものである。　よって、会計法第２９条の３第４項及び予算決算及び会計令第１０２条の４第３号により、上記業者と随意契約を締結するものである。</t>
  </si>
  <si>
    <t>100.0％</t>
  </si>
  <si>
    <t>営繕積算システムＲＩＢＣ２は、昭和５８年に建設省（国土交通省）、各都道府県及び政令指定都市で構成された「営繕積算システム等開発利用協議会」で共同開発された「営繕積算システム」を基に、処理性能、操作性及び業務の性格上要求されるデータの機密性に十分考慮して、一般財団法人建築コスト管理システム研究所において開発されたものであり、当該法人が著作権を有している。　当該積算システムは、その内容において公共建築工事の特性が十分反映されたものとなっており、公共建築工事の積算及び予定価格算出においてその使用に耐えうる性能を有する、唯一の積算システムである。　一般財団法人建築コスト管理システム研究所は、公共建築物のコスト管理のあり方に関して、経済社会の動向や技術の進展に対応した調査研究、開発等を行い、建築物のコスト管理システムの高度化を推進することにより、社会基盤として質の高い建築物の整備及び建築技術の向上に資することを目的に設立された法人であり、当該システムの賃貸借及びサポート業務を実施している唯一の者である。　よって、会計法第２９条の３第４項及び予決令第１０２条の４第３号に基づき、一般財団法人建築コスト管理システム研究所と随意契約を行うものである。</t>
  </si>
  <si>
    <t>平成２７年度Ｗｅｂ建設物価利用料</t>
  </si>
  <si>
    <t>本契約は、北陸地方整備局管内で発注する請負工事等の積算に用いる設計単価及び機械賃料を決定するための基礎資料として、インターネット上で運営しているサイト「Ｗｅｂ建設物価」の利用契約を締結するものである。　本契約にあたって参加者の有無を確認する公募手続きを行った結果、参加意思表明者が無かったため、唯一当該サイトを運営している者として、一般財団法人建設物価調査会を特定したものである。　よって、会計法第２９条の３第４項及び予算決算及び会計令第１０２条の４第３号により、上記業者と随意契約を締結するものである。</t>
  </si>
  <si>
    <t>平成２７年度積算資料電子版利用料</t>
  </si>
  <si>
    <t>一般財団法人経済調査会</t>
  </si>
  <si>
    <t>本契約は、北陸地方整備局管内で発注する請負工事等の積算に用いる設計単価及び機械賃料を決定するための基礎資料として、インターネット上で運営しているサイト「積算資料電子版」の利用契約を締結するものである。　本契約にあたって参加者の有無を確認する公募手続きを行った結果、参加意思表明者が無かったため、唯一当該サイトを運営している者として、一般財団法人経済調査会を特定したものである。　よって、会計法第２９条の３第４項及び予算決算及び会計令第１０２条の４第３号により、上記業者と随意契約を締結するものである。</t>
  </si>
  <si>
    <t>平成２７年度時事行政情報提供業務</t>
  </si>
  <si>
    <t>（株）時事通信社</t>
  </si>
  <si>
    <t>国土交通省北陸地方整備局では、時々刻々発生する事項を国土交通行政に反映するため、中央官庁・地方自治体の動向やニュース、時々刻々と発生するリアルタイムな政治・社会ニュース、中央官庁等の人事等の情報の提供を受ける必要がある。　（株）時事通信社の「ｉＪＡＭＰ」は上記情報の他、行政情報など内容が充実しており、また三役会見の速報や官庁速報など、他のメディアには無い情報を有している。　これら全ての情報をＷＥＢシステムで提供するサービスは、（株）時事通信社のｉ－ＪＡＭＰのみであるため、同社を選定するものである。</t>
  </si>
  <si>
    <t>（一財）建設業技術者センター</t>
  </si>
  <si>
    <t>本業務は、工事現場における監理技術者の適正な配置及び施工体制の確認を行うために必要な建設業者に関する建設業の許可情報、公共工事の発注者が必要とする建設業者に関する財務や経営等の客観的な企業情報（建設業法第２７条の２３第１項の定めによる経営事項審査に関する情報）、各建設業者に所属する技術者の情報及び建設業法第２６条第３項に定める監理技術者の公共事業への専任状況の情報の提供を受けるもので、入札参加資格の厳正かつ効率的な確認に資するものである。　（一財）建設業技術者センターは、建設業法第２７条の１９第１項の規定に基づく唯一の指定資格者証交付機関であり、「建設業者に関する各種情報を集積し、発注者が共同で利用できるデータベースの整備を進める必要がある」旨の中央建設業審議会の建議を踏まえ、自らが保有する技術者等の情報に加えて関係機関の保有する情報を一元的に整理し、公共工事の発注機関が必要とする情報として提供する企業情報（発注者支援データベース）を開発、運用、管理している機関である。　よって、会計法第２９条の３第４項及び予算決算及び会計令第１０２条の４第３号の規定により、上記業者と随意契約を締結するものである。</t>
  </si>
  <si>
    <t>（一財）不動産適正取引推進機構</t>
  </si>
  <si>
    <t>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47都道府県との間での取り決めにより、上記法人を管理運営機関として特定しているものであり、現在まで安定的な稼働が行われていることから、引き続き上記法人を唯一の契約相手方とせざるを得ないものである。　以上の理由から、本業務については、一般財団法人不動産適正取引推進機構と随意契約を締結するものである。</t>
  </si>
  <si>
    <t>平成２７年度公示新聞掲載（建設通信新聞）</t>
  </si>
  <si>
    <t>（株）日刊建設通信新聞社　新潟支局</t>
  </si>
  <si>
    <t>会計法第２９条の３第４項及び国の物品等の調達手続の特例を定める政令第１３条第１項第２号</t>
  </si>
  <si>
    <t>単価契約、
予定調達額
16,200,000円</t>
  </si>
  <si>
    <t>平成２７年度公示新聞掲載（日刊建設工業新聞）</t>
  </si>
  <si>
    <t>（株）日刊建設工業新聞社</t>
  </si>
  <si>
    <t>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　簡易公募型プロポーザル方式及び簡易公募型競争入札方式の手続きについては、「簡易プロポーザル方式に基づく建設コンサルタント等の選定・特定手続きについて」（平成８年９月２６日付け建設省厚契発第３８号、建設省技調発第１６９号、建設省営建発第９２号）及び「簡易公募型競争入札方式に基づく建設コンサルタント等の選定手続きについて」（平成８年９月２６日付け建設省厚契発第３９号、建設省技調発第１７０号）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　日刊建設工業新聞は、北陸地方整備局において発行されていることから、株式会社日刊建設工業新聞社と随意契約を締結するものである。</t>
  </si>
  <si>
    <t>平成２７年度公示新聞掲載（日刊建設産業新聞）</t>
  </si>
  <si>
    <t>（株）日刊建設産業新聞社</t>
  </si>
  <si>
    <t>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　簡易公募型プロポーザル方式及び簡易公募型競争入札方式の手続きについては、「簡易プロポーザル方式に基づく建設コンサルタント等の選定・特定手続きについて」（平成８年９月２６日付け建設省厚契発第３８号、建設省技調発第１６９号、建設省営建発第９２号）及び「簡易公募型競争入札方式に基づく建設コンサルタント等の選定手続きについて」（平成８年９月２６日付け建設省厚契発第３９号、建設省技調発第１７０号）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　日刊建設産業新聞は、北陸地方整備局において発行されていることから、株式会社日刊建設産業新聞社と随意契約を締結するものである。</t>
  </si>
  <si>
    <t>平成２７年度官報公告等掲載契約</t>
  </si>
  <si>
    <t>平成２２年度サーバ等賃貸借（再リース）</t>
  </si>
  <si>
    <t>株式会社ＪＥＣＣ　営業本部長</t>
  </si>
  <si>
    <t>東京都千代田区丸の内３－４－１</t>
  </si>
  <si>
    <t>本契約は、各種業務システム導入の事前検証用として使用しているサーバの賃貸借で、それらの機器は、平成２２年１２月２７日に（株）ＪＥＣＣと賃貸借契約を行い、平成２７年３月３１日に国債契約の賃貸借期間が満了となる。　本契約は、全賃貸借期間が平成２８年１月３１日までの６０ヶ月間となっている。今後も各種業務システム導入の事前検証用として継続的に使用することから賃貸借期間の延長が必要である。　現在の機器の状態は良好で本機器に要求する機能要件も満たしている。また、新規調達に係るコスト面からも期間満了となる機器を延長して使用することが合理的であり、全賃貸借期限まで延長しても支障がないものである。　よって、本契約の履行にあたっては、現契約者しか履行できる者がいないことから、会計法第２９条の３第４項、予算決算及び会計令第１０２条の４第３号に基づき随意契約を締結するものである。</t>
  </si>
  <si>
    <t>単価契約、
予定調達額
2,489,400円</t>
  </si>
  <si>
    <t>平成２７年度大規模津波防災総合訓練計画業務</t>
  </si>
  <si>
    <t>中央開発（株）北陸支店</t>
  </si>
  <si>
    <t>新潟市中央区堀之内南３－１－２１</t>
  </si>
  <si>
    <t>本業務は、大規模津波防災総合訓練は、平成16年12月26日に発生したスマトラ島沖大地震に伴うインド洋津波災害を踏まえて、平成17年度より毎年実施している実践型の防災訓練である。平成27年度は、北陸地方整備局管内において、日本海における大規模地震を想定した大規模な連携訓練を実施するものであり、津波に対する被害軽減、知識の普及を目指して、沿岸地域住民と防災関係団体・機関が協力、連携することにより防災意識の向上を図ることを目的としている。　本業務は、上記の大規模津波防災総合訓練の趣旨を踏まえ、地域住民等と連携し、より実践的・効果的で参加者(参観者含む)にも理解・関心が深まる訓練内容を検討し、訓練シナリオを作成するとともに、訓練の進行・運営、訓練広報及び記録を行うものである。　本業務の実施にあたっては、東日本大震災を踏まえ、各関係機関、地域住民等と連携し、より実践的で参加者(参観者含む)にも理解・関心が深まる訓練内容とするため、官民の防災に関する知識と豊富な経験が必要であることから、企画競争による選定を行った結果、上記業者は、総合的に適した提案を行った者と認められるので、特定したものである。　よって、会計法第２９条の３第４項及び予算決算及び会計令第１０２条の４第３号の規定により、上記業者と随意契約を締結するものである。</t>
  </si>
  <si>
    <t>99.5％</t>
  </si>
  <si>
    <t>平成２７年度建設資材等価格データ（建設物価）購入</t>
  </si>
  <si>
    <t>一般財団法人建設物価調査会</t>
  </si>
  <si>
    <t>平成２７年度建設資材等価格データ（積算資料）購入</t>
  </si>
  <si>
    <t>本購入は、北陸地方整備局で発注する請負工事等の積算に用いる設計単価及び機会賃料を決定するための基礎資料として、建設資材等の価格を電子データで購入するものである。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本購入にあたって参加者の有無を確認する公募手続きを行った結果、参加意思表明者が無かったため、唯一当該データを販売している者として、一般財団法人経済調査会を特定したものである。　よって、会計法第２９条の３第４項及び予算決算及び会計令第１０２条の４第３項により、上記業者と随意契約を締結するものである。</t>
  </si>
  <si>
    <t>西川排水機場及び鳥屋野潟排水機場操作委託</t>
  </si>
  <si>
    <t>本業務は、新潟市内の一級河川信濃川直轄管理区間に存する河川管理施設の西川排水機場及び鳥屋野潟排水機場について、信濃川の洪水時において排水ポンプ運転及びゲートの開閉操作を行うものである。　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　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契約にあたっては競争性のない随意契約によらざるを得ないことから、会計法第２９条の３第４項、並びに予決令第１０２条の４第３号に基づき、新潟市長と随意契約を締結するものである。</t>
  </si>
  <si>
    <t>柳場第１雨水排水樋門他操作委託</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</si>
  <si>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　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　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契約内容については、事前に相手方と協議し同意を得ているところであり、河川法第９９条の規定を根拠法令とし、本業務を三条市に委託するものである。　契約にあたっては競争性のない随意契約によらざるを得ないことから、会計法第２９条の３第４項、並びに予決令第１０２条の４第３号の規定に基づき、三条市長と随意契約を締結するものである。</t>
  </si>
  <si>
    <t>覚路津水門他操作委託</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</si>
  <si>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　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　契約の相手方であ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契約にあたっては競争性のない随意契約によらざるを得ないことから、会計法第２９条の３第４項、予決令第１０２条の４第３号の規定に基づき、新潟市長と随意契約を締結するものである。</t>
  </si>
  <si>
    <t>新潟市</t>
  </si>
  <si>
    <t>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契約にあたっては、競争性のない随意契約によらざるを得ないことから、会計法第２９条の３第４項、並びに予決令第１０２条の４第３号の規定に基づき、随意契約を締結するものである。</t>
  </si>
  <si>
    <t>新潟国道事務所不動産鑑定評価業務（その１）</t>
  </si>
  <si>
    <t>立川総合鑑定事務所</t>
  </si>
  <si>
    <t>新潟県新潟市中央区古町通４番町６４３番地　古町ツインタワーハイツ２０１号</t>
  </si>
  <si>
    <t>本業務は、新潟国道事務所が用地買収等のため必要となる、村上市、岩船郡関川村、胎内市、新発田市、北蒲原郡聖籠町、新潟市、阿賀野市、東蒲原郡阿賀町、三条市及び燕市内の標準地等の鑑定評価及び鑑定評価書（意見書等を含む）の作成並びにこれらにこれらに付随する諸業務を行うものである。　本業務の実施にあたり、企画競争を実施し、企画競争委員会において企画提案書を審査した結果、最も評価の高い立川総合鑑定事務所が特定されたものである。　よって、会計法第２９条の３第４項ならびに予算決算及び会計令第１０２条の４第３号の規定により立川総合鑑定事務所と随意契約を締結するものである。</t>
  </si>
  <si>
    <t>単価契約、
予定調達額
4,298,326円</t>
  </si>
  <si>
    <t>新潟国道事務所不動産鑑定評価業務（その２）</t>
  </si>
  <si>
    <t>本業務は、新潟国道事務所が用地買収等のために必要となる。村上市市内の標準地等の鑑定評価及び鑑定評価書（意見書等を含む）の作成並びにこれらに付随する諸業務を行うものである。　本業務の実施にあたり、企画競争を実施し、企画競争委員会において企画提案書を審査した結果、最も評価の高い中央補償鑑定（株）に特定したものである。　よって、会計法第２９条の３第４項ならびに予算決算及び会計令第１０２条の４第３に規定により中央補償鑑定（株）と随意契約を締結するものである。</t>
  </si>
  <si>
    <t>単価契約、
予定調達額
3,338,268円</t>
  </si>
  <si>
    <t>平成２７年度　信濃川大河津資料館管理補助委託</t>
  </si>
  <si>
    <t>本業務は、信濃川大河津資料館の円滑な運営を行うため、管理補助を行うものである。　本業務の実施にあたっては、大河津分水の広報活動に関する効率的・効果的な信濃川大河津資料館運営が求められる。そこで、信濃や大河津分水に関する歴史や役割等を熟知しているとともに、公共施設としての資料館の管理業務実績及び経験を活かして多くの来訪者から理解を得ることができる者を、企画競争（役務）にて選定することとした。　以上より、会計法第２９条の３第４項及び予決令第１０２条の４第３号の規定に基づき、「企画競争委員会」において最も高い評価を得た者と随意契約を締結するものである。　　　　　　　　　　　　　　　　　　　　　　　　　　　　　　　　　　　　　以　上</t>
  </si>
  <si>
    <t>99.9％</t>
  </si>
  <si>
    <t>長岡国道事務所長
川　岸　　弘　昌
新潟県長岡市中沢４丁目４３０－１</t>
  </si>
  <si>
    <t>本契約は、長岡国道事務所が三条国道出張所として使用する建物の賃貸借を行う　ものである。　　本件は、旧三条国道出張所庁舎が老朽化により大規模改修が必要になったため、　平成１０年３月以降、現在の建物を借上げし庁舎として使用している。なお三条国　道出張所は、国道２８９号の三条市塩野淵～福島県只見町に至る、通称「八十里越　え区間（権限代行区　間 11.8ｋｍ）」の改築工事で、施工管理及び関係機関との調　整を担当、平成２７年度も引続きトンネル、橋梁等の工事を推進する予定である。　　以上のことからも引続き業務を執行するに当たっては、現庁舎が施工現場にも近　い等から庁舎として借上げを行うもので、上記業者と随意契約を締結するものであ　る。</t>
  </si>
  <si>
    <t>本件は、高田出張所庁舎のために必要な土地として、土地所有者である上越市長と市有財産貸付契約を締結したものである。　本年度においても、庁舎敷地として必要なため上越市長と継続して随意契約を行うものである。</t>
  </si>
  <si>
    <t>本件は、河川工事に伴い発生する掘削土砂を一時的に仮置きするために新潟県が所有する土地を有償で借り受けるものである。　今回の河川工事で仮置きする土砂は数千ｍ３あり、広い面積が必要なうえ、河道内の土砂のため水分を含んで状態が良くないことや、においの発生等が懸念され、人家から離れていることが望ましく、こうした条件を考慮すると県有財産有償貸付契約書にある貸付地が適地である。　以上のことから、会計法第２９条の３第４項及び予決令第１０２条の４第３項に基づき、新潟県と随意契約を締結するものである。</t>
  </si>
  <si>
    <t>平成２７年度高田管内遺跡発掘調査作業</t>
  </si>
  <si>
    <t>本発掘調査は、平成２６年度までに新潟県教育委員会が行った試掘調査の結果、一般国道８号糸魚川東バイパスのルート上に六反田南遺跡、一般国道２５３号上越三和道路のルート上に狐宮遺跡、堂古遺跡、下割遺跡、二反割遺跡の存在が確認されたため、発掘調査作業及び遺跡内容の記録、保存を行うものである。　なお、埋蔵文化財関係の事務は、新潟県の自治事務となっていることから、新潟県教育委員会教育長へ当該事業箇所の埋蔵文化財調査を依頼したところ、埋蔵文化財発掘調査計画について、新潟県知事との契約事務の協議があったため、発掘調査は新潟県知事　泉田裕彦　に委託するものである。</t>
  </si>
  <si>
    <t>富山県射水郡大門町流通センタ－水戸田３－４</t>
  </si>
  <si>
    <t>豊田新屋立体事業は、国道８号の富山市豊田、新屋地区における渋滞緩和、事故削減を目的とした道路改築事業である。本事業は、住宅や商店などガ建ち並ぶ富山市中心市街地での道路拡幅事業であり、約２５０件の地権者が存在する。　平成２５年度までの住民説明会において、用地幅杭設置等を実施する案内をしたところ、地域住民から、近くに心配事や個別事情を相談できる窓口を設置して欲しいと、要望があった。多数の地権者が存在する本事業において、今後の事業を円滑に進めるためには、行政が地域に根ざした対応を実施する事が重要となる。そのため、本事業箇所沿道に相談室を設置することとし、設置箇所を検討したところ、アルビス(株)が所有する施設が最適であったため、平成２６年１月より相談室を開設している。　平成２７年度も引き続き解説する事から、アルビス(株)と賃貸借契約するものである。</t>
  </si>
  <si>
    <t>平成２７年度建設機械（バックホウ（０．８ｍ３）１台外６台）賃貸借契約</t>
  </si>
  <si>
    <t>黒部河川事務所長
藤　田　　士　郎
富山県黒部市天神新１７３</t>
  </si>
  <si>
    <t>利賀ダム工事事務所長
黒　田　　勇　一
富山県砺波市太郎丸１－５－１０</t>
  </si>
  <si>
    <t>本件は、平成８年度に当時の建設省利賀ダム調査事務所が設置した宿舎のために必要な土地として、土地所有者である上記契約相手方と土地賃貸借契約を締結した。契約相手方が土地所有者であること及びその上物として設置されている太郎丸合宿所については、当事務所所管の国有財産であるため、会計法第２９条の３第４項に基づき、「契約の性質又は目的が競争を許さない場合…随意契約によるものとする。」に該当すると思われ、かつ、平成２７年度においても、宿舎として必要なため、継続して随意契約を行うものである。</t>
  </si>
  <si>
    <t>本件は、平成元年に当時の建設省利賀ダム調査事務所が庁舎のため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ため、会計法第２９条の３第４項に基づき、「契約の性質又は目的が競争を許さない場合…随意契約によるものとする」に該当すると思われ、かつ、平成２７年度においても、庁舎として必要なため、継続して随意契約を行うものである。</t>
  </si>
  <si>
    <t>平成２７年度白山砂防科学館広報企画検討等業務</t>
  </si>
  <si>
    <t>特定非営利活動法人白峰まちづくり協議会</t>
  </si>
  <si>
    <t>石川県白山市白峰ロ９番地</t>
  </si>
  <si>
    <t>本業務は、白山砂防科学館、砂防事業及び地すべり対策事業に関する広報の検討、砂防通信の作成及び科学館開館時の運営補助を行う業務である。　本業務の実施にあたり、企画競争を実施し、企画提案書の提案を求めたところ、２者から企画提案書が提出された。　この中から最も適切な契約の相手方を判断するため、企画競争委員会において、実施方針及び評価テーマに対する技術提案（白山砂防の歴史を踏まえた広報をするための工夫や留意点について）について総合的に審査を行った結果、上記会社については、本業務を適切に遂行できるものと判断し、契約の相手方として特定した。　以上の理由により、（特非）白峰まちづくり協議会と随意契約するものである。</t>
  </si>
  <si>
    <t>97.7％</t>
  </si>
  <si>
    <t>平成２７年度千曲川・犀川総合水防演習運営支援業務</t>
  </si>
  <si>
    <t>千曲川河川事務所長
堤　　達　也
長野県長野市鶴賀字峰村７４番地</t>
  </si>
  <si>
    <t>本業務は、水防技術の向上、防災関係機関の連携強化、住民・事業者等地域の力の結集による地域防災力向上等を目的として、平成２７年　５月２３日に長野県長野市篠ノ井横田地先の千曲川河川敷で実施する、千曲川・犀川総合水防演習を円滑かつ効果的に行うための運営・進行の支援を行うものである。　本業務の実施にあたり、企画競争を実施し、企画提案書の提出を求めたところ、１者から企画提案書が提出された。　この者について適切な契約の相手方と判断するため、物品等契約審査委員会（企画競争委員会）において、｢水防訓練｣又は｢防災訓練｣の企画及び運営業務に関する実績、実施方針及び特定テーマについて総合的に審査を行った。　その結果、この者については企画提案書から本業務を遂行できると判断したことから、契約の相手方として特定した。　以上の理由により、会計法第２９条の３第４項及び予算決算及び会計令第１０２条の４第３号を根拠に、一般社団法人　北陸地域づくり協会　と随意契約するものである。</t>
  </si>
  <si>
    <t>99.6％</t>
  </si>
  <si>
    <t>本業務は、飯山市内の直轄区間に存する河川管理施設の御立野川樋門及び御立野川排水機場、広井川樋門及び広井川救急内水排水機場について、千曲川の洪水時においてゲートの開閉操作及び排水機場操作を行うものである。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本業務においては、水門等の影響範囲が飯山市に限られ、契約内容については、事前に相手方と協議し同意を得ている。　以上により、河川法第９９条の規定を根拠法令とし、本業務を飯山市に委託するものである。　契約にあたっては、契約の相手方が一に定められ、競争性のない随意契約によらざるを得ないことから、飯山市長と上記適用条項に基づき随意契約を締結するものである。</t>
  </si>
  <si>
    <t>平成２７年度新潟防災センター災害対策用機械出動管理その４作業</t>
  </si>
  <si>
    <t>北陸技術事務所長
佐　藤　　正　之
新潟県新潟市西区山田２３１０番地５</t>
  </si>
  <si>
    <t>（株）本間組</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</si>
  <si>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所管の災害対策用機械の出動管理業務に関する協定」（以下協定）を締結している。本作業は、協定に基づき新潟防災センターに配備されている災害対策用機械（排水ポンプ車、照明車）の出動管理及び操作訓練、機械点検を行うものである。よって、協定の実施体制に定める一般社団法人新潟県建設業協会の会員である上記業者と随意契約を締結するものである。</t>
  </si>
  <si>
    <t>99.3％</t>
  </si>
  <si>
    <t>平成２７年度富山防災センター災害対策用機械出動管理その６作業</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</si>
  <si>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よって、富山防災センター所管の災害対策用機械の出動管理業務を実施する一般社団法人富山県建設業協会の会員である上記業者と随意契約を締結するものである。</t>
  </si>
  <si>
    <t>平成２７年度新潟防災センター災害対策用機械出動管理その３作業</t>
  </si>
  <si>
    <t>平成２７年度新潟防災センター災害対策用機械出動管理その５作業</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</si>
  <si>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よって、新潟防災センター所管の災害対策用機械の出動管理業務を実施する一般社団法人新潟県建設業協会の会員である上記業者と随意契約を締結するものである。</t>
  </si>
  <si>
    <t>平成２７年度上越防災支援センター災害対策用機械出動管理その３作業</t>
  </si>
  <si>
    <t>（株）大島組</t>
  </si>
  <si>
    <t>新潟県上越市石橋１－８－３３</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</si>
  <si>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よって、上越防災支援センター所管の災害対策用機械の出動管理業務を実施する一般社団法人新潟県建設業協会の会員である上記業者と随意契約を締結するものである。</t>
  </si>
  <si>
    <t>一般財団法人経済調査会　北陸支部</t>
  </si>
  <si>
    <t>平成２７年度建設通信新聞Ｄｉｇｉｔａｌサービス提供業務</t>
  </si>
  <si>
    <t>国土交通省北陸地方整備局の建設事業の円滑かつ効果的・効率的な執行には、変化する労務・資材の需給状況や価格、技術開発に関する情報や、他省庁・地方公共団体等他の発注機関の動向、国土交通施策に対する建設業界からのフィードバック情報の把握は極めて重要である。　上記情報を網羅しリアルタイムに把握するための建設に関する情報を提供するサービスには、公表された行政文書等を格納し、検索が容易な機能を有する(株)日刊建設通信新聞社の「建設通信新聞 Digitalサービス」が有効な手段のひとつである。　(株)日刊建設通信新聞社は本局及び北陸地方整備局管内に点在している各事務所・管理所が情報把握する「建設通信新聞 Digital サービス」を一括して調達する本契約に対応できる唯一の業者である。　適用法令：会計法第２９条の３第４項　予算決算及び会計令第１０２条の４第３号</t>
  </si>
  <si>
    <t>本業務は、北陸地方整備局が所管する土木事業及び建築事業の調査・設計等の業務における簡易公募型プロポーザル方式及び簡易公募型競争入札方式に係る手続き開始の公示について、日刊業界紙に掲載を行うものである。　簡易公募型プロポーザル方式及び簡易公募型競争入札方式の手続きについては、「簡易プロポーザル方式に基づく建設コンサルタント等の選定・特定手続きについて」（平成８年９月２６日付け建設省厚契発第３８号、建設省技調発第１６９号、建設省営建発第９２号）及び「簡易公募型競争入札方式に基づく建設コンサルタント等の選定手続きについて」（平成８年９月２６日付け建設省厚契発第３９号、建設省技調発第１７０号）に基づき行っており、手続き開始の公示については、掲示及びホームページへの掲載に併せて日刊業界紙に参考掲載するものとされている。掲載する日刊業界紙は日刊建設工業新聞、建設通信新聞、日刊建設産業新聞のうち当該地方整備局管内において発行されているすべてのものとされている。　建設通信新聞は、北陸地方整備局において発行されていることから、株式会社日刊建設通信新聞社と随意契約を締結するものである。　適用法令：会計法第２９条の３第４項　予算決算及び会計令第１０２条の４第３号</t>
  </si>
  <si>
    <t>建設業情報管理システム電算処理業務</t>
  </si>
  <si>
    <t>（一財）建設業情報管理センター</t>
  </si>
  <si>
    <t>東京都中央区築地２－１１－２４　第２９興和ビル７階</t>
  </si>
  <si>
    <t>建設業情報管理システム電算処理業務は、建設業許可事務等を行う国土交通省（地方支分部局及び沖縄総合事務局）及び都道府県（以下「許可行政庁」という。）が、同一のデータベースに自らが許可した建設業者に係る技術者等のデータを登録することにより、①　建設業者間における技術者の名義貸し等を防止する②　建設業者の許可情報等を許可行政庁間で共有することにより、建設業者に対する　　指導監督業務を適正に行うこと等を目的として行うものであるが、国及び都道府県においては、上記業務を行うためのシステムを自ら所有していないことから、外部の法人等が所有する「上記を可能とするシステム」を利用せざるを得ない。現時点では、①　一般財団法人建設業情報管理センターが開発・所有する建設業情報管理システム　　以外には、本業務に利用可能なシステムが存在しておらず、②　また、本業務については、上記のとおり、すべての許可行政庁が同一のシステム　　を活用して行う必要があることから、国土交通省と４７都道府県との間における　　取り決めにおいて、本業務については上記一般財団法人が所有するシステムを　　活用して審査事務と情報管理のＯＡ化を行うこととしていることから、上記一般財団法人を唯一の契約先とせざるを得ないものである。以上の理由から、本業務については、一般財団法人建設業情報管理センターと随意契約を締結するものである。</t>
  </si>
  <si>
    <t>東京都港区虎ノ門２－２－５</t>
  </si>
  <si>
    <t>栗ノ木道路及び紫竹山道路相談窓口賃貸借</t>
  </si>
  <si>
    <t>コマツハウス（株）新潟営業所</t>
  </si>
  <si>
    <t>新潟市西区善久１０５１－１</t>
  </si>
  <si>
    <t>本契約により賃貸借する栗ノ木及び紫竹山道路相談窓口は、平成２１年月日５月より、地元住民の事業に対する不安解消を図る場として、また、事業ＰＲの発信地として、買収済みの事業用地内に設置しているものである。　この施設は、事業計画平面図の展示、相談テーブル及び空調施設の配置等、相談用施設としての機能を有しており、継続利用が可能な状態を維持しているものである。　本施設の設置、施設材料の保守は、コマツハウス株式会社新潟営業所が平成２４年４月より行っており、迅速かつ万全な保守及び実施体制が確立されている。　相談室の運営業所にあたり、施設を毎回新規のものに入れ替えることは、設置及び撤期間に施設を使用することができなくなることから、平成２４年度の「栗ノ木及び紫竹山道路相談窓口賃貸借」の一般競争方式の入札において、次年度以降平成２６年度まで随意契約を締結済である。　今回、平成２７年度からの契約においては、新規に一般競方式での入札を行うべきであるが、現在、「日本海東自動車道による地域社会への影響予測検討業務」において平成２７年度からの相談窓口の運営業所について検討しているところである。　兼用業務の完了予定日が３月２６日であり、検討結果が出てから一般競争方式での手続きを行うと設置期間を含め３箇月を要する。　相談窓口を継続して開設しなければならない事を考えると６月迄の３ヶ月間の賃貸借を行うものである。　条の理由から会計法第２９条の３第４項及び予算決算及び会計令第１０２条の４第３の号規定により、コマツハウス株式会社新潟営業所と随意契約を締結するものである。</t>
  </si>
  <si>
    <t>村上出張所建物賃貸借</t>
  </si>
  <si>
    <t>旭電工（株）</t>
  </si>
  <si>
    <t>新潟県村上市塩町１２－１４</t>
  </si>
  <si>
    <t>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朝日電工株式会社の所有する物件が出張所庁舎として使用に適した物件であることから、会計法第２９条の３第４項、予決令第１０２条の４第３号の規定に基づき、上記業者と随意契約を締結するものである。</t>
  </si>
  <si>
    <t>新潟県燕市上諏訪１０－１６　分水福祉会館内</t>
  </si>
  <si>
    <t>本契約において賃貸借する建設機械は、平成２４～２６年度「黒薙川第２号下流砂防堰堤工事」にて受注者が(株)黒部重機から借り上げ使用し工事完了後の平成２６年１２月１日から平成２７年３月３１日の間、現地の存置する方が安価な為、(株)黒部重機と随意契約により賃貸借契約しているところである。平成２７年度は引き続き黒薙川第２号下流砂防堰堤工事を発注し施行する予定であるが、それまでの間の平成２７年４月１日から平成２７年４月３０日までについて引続き賃貸借を行うものである。　上記理由により、本契約を履行できるのは現在既に賃貸借契約中の重機の所有者である(株)黒部重機のみで、その性質上競争を許さない。　よって、会計法第２９条の３第４項、及び予決令第１０２条の４第３号により、上記業者と随意契約を結ぶものである。</t>
  </si>
  <si>
    <t>大型図面複写機保守及び消耗品供給</t>
  </si>
  <si>
    <t>松本砂防事務所長
五十嵐　祥二
長野県松本市元町１丁目８番２８号</t>
  </si>
  <si>
    <t>富士ゼロックス長野株式会社</t>
  </si>
  <si>
    <t>長野県長野市鶴賀七瀬中町１６１－１</t>
  </si>
  <si>
    <t>本業務は、日立キャピタル（株）と賃貸借契約（再リース）を締結する大型図面複写機（富士ゼロックス製：Brain Tech 8090α「以下、当該機種という」）に関して、保守及び消耗品の供給を行うものである。当該機種は大型の電子複写機であり、保守を実施できる社は、長野県においては富士ゼロックス長野（株）の１社のみである。また、近隣県では富士ゼロックスにおいて保守を実施しているが、他県を跨いでの保守対応は実施していないため、当該機種の保守対応が可能な社は、富士ゼロックス長野（株）のみである。　よって、他に競合するものはなく、会計法第２９条の３第４項及び予決令第１０２条の４第３号の規定に基づき、富士ゼロックス長野（株）と随意契約を行うものである。</t>
  </si>
  <si>
    <t>浄化槽維持管理（その５）</t>
  </si>
  <si>
    <t>株式会社魚沼市環境事業公社</t>
  </si>
  <si>
    <t>新潟県魚沼市七日市６５０－２</t>
  </si>
  <si>
    <t>本契約は、長岡国道事務所が堀之内チェーンベースに設置している浄化槽の維持管理を行うものである。　浄化槽法に基づく浄化槽の維持管理業務について、魚沼市内を業務許可区域として新潟県から許可を受け、業務を実施できる者は、（株）魚沼市環境事業公社１社のみである。　よって、上記業者と随意契約を締結するものである。</t>
  </si>
  <si>
    <t>99.4％</t>
  </si>
  <si>
    <t>平成２７年度羽越管内不動産鑑定評価業務単価契約（その１）</t>
  </si>
  <si>
    <t>羽越河川国道事務所長
清水　文裕
新潟県村上市藤沢２７－１</t>
  </si>
  <si>
    <t>吉沢不動産鑑定士事務所</t>
  </si>
  <si>
    <t>新潟市中央区鐙西２丁目１４番１２号</t>
  </si>
  <si>
    <t>本業務は、羽越河川国道事務所が用地買収等のために必要となる評価対象地域（新潟県村上市及び岩船郡関川村）内の標準地等の鑑定評価及び鑑定評価書（意見書等を含む）の作成並びにこれらに付随する諸業務である。　本業務の実施にあたり、企画競争を実施し、企画提案書の提出を求めたところ、２者から企画提案書が提出された。　企画競争委員会において、評価対象地域内の地価公示標準地及び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以上の理由により、吉沢不動産鑑定士事務所と随意契約するものである。</t>
  </si>
  <si>
    <t>単価契約、
予定調達額
1,468,767円</t>
  </si>
  <si>
    <t>平成２７年度阿賀川住民参加型河川管理作業</t>
  </si>
  <si>
    <t>阿賀川河川事務所長
安井　辰弥
福島県会津若松市表町２－７０</t>
  </si>
  <si>
    <t>特定非営利活動法人会津阿賀川流域ネットワーク</t>
  </si>
  <si>
    <t>福島県会津若松市幕内東町１０－１２</t>
  </si>
  <si>
    <t>97.3％</t>
  </si>
  <si>
    <t>平成２７年度千曲川河川事務所不動産鑑定評価業務</t>
  </si>
  <si>
    <t>有限会社大蔵不動産鑑定所</t>
  </si>
  <si>
    <t>長野市長野花咲町１２５０－５</t>
  </si>
  <si>
    <t>本業務は、千曲川河川事務所における長野市、須坂市、中野市、飯山市、上田市、千曲市、松本市、安曇野市、東筑摩郡生坂村、埴科郡坂城町の河川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本業務の実施にあたり、企画競争を実施し、企画提案書の提出を求めたところ、４者から企画提案書が提出された。　この中から最も適切な契約の相手方を判断するため、物品等契約審査委員会（企画競争委員会）において、長野市、須坂市、中野市、飯山市、上田市、千曲市、松本市、安曇野市、東筑摩郡生坂村、埴科郡坂城町の地価公示標準地の評価等に関する実績、地価調査基準地の評価等に関する実績、鑑定評価実績、業務実施方針について総合的に審査を行った結果、上記会社について、企画提案書が他社と比べ優れていることから、契約の相手方として特定した。　以上の理由により、会計法第２９条の３第４項及び予算決算及び会計令第１０２条の４第３号に基づき、有限会社　大蔵不動産鑑定所　と随意契約するものである。</t>
  </si>
  <si>
    <t>単価契約、
予定調達額
2,500,000円</t>
  </si>
  <si>
    <t>河川中流域における生物生産性の機構解明と河川管理への応用に関する研究</t>
  </si>
  <si>
    <t>国立大学法人信州大学</t>
  </si>
  <si>
    <t>長野県松本市旭三丁目１番１号</t>
  </si>
  <si>
    <t>本業務は、研究機関に所属する研究者とともに共同研究を行い、河川中流域の瀬と淵という一単位において、観測技術と数値モデルを駆使し、一次生産、二次生産を含めた生物生産性の機構解明を行い、特に河川生態系を良好に保つために必要な河道特性の管理基準の提案を得ることを目的に委託研究を行うものである。　本研究は、国土交通省水管理・国土保全局が平成２７年度研究開発課題の公募を行い、同局に設置された学識経験者からなる河川生態委員会において審査された結果本研究課題及び委託先（信州大学　平林  公男）が一般研究に選定され、国水環第１６０号（平成２７年３月２５日付）により水管理・国土保全局長から北陸地方整備局長に対し審査結果が通知されたものである。　よって、本委託は、審議会等により委託先が決定されたものとの委託契約に該当するので、会計法第２９条の３第４項及び予算決算及び会計令第１０２条の４第３項の規定により、国立大学法人信州大学と随意契約するものである。</t>
  </si>
  <si>
    <t>ポリ塩化ビフェニル廃棄物（特別管理産業廃棄物）処理委託</t>
  </si>
  <si>
    <t>中間貯蔵・環境安全事業（株）北海道ＰＣＢ処理事業所</t>
  </si>
  <si>
    <t>北海道室蘭市仲町１４－７</t>
  </si>
  <si>
    <t>新聞広告掲載業務（事前通行規制区間等周知）</t>
  </si>
  <si>
    <t>株式会社新潟日報社</t>
  </si>
  <si>
    <t>新潟市中央区万代３－１－１</t>
  </si>
  <si>
    <t>本業務は、梅雨・降雨期の安全通行を啓発させ、事前通行規制区間及び冠水危険箇所を広く周知させるために新聞広告を掲載するものである。　本業務について、各種情報等を効果的に周知するためには、広告を掲載する新聞の発部数等が県内で最大であることが求められるが、株式会社縫う方日報社は、県内全域をカバーしているとともに、朝刊発行部数が約５０万部、全国紙を含めた県内シェア第１位、世帯数に対する普及率は約６０％となっており、本業務を遂行することができる唯一の新聞社である。　よって、会計法第２９条の３第４項ならびに予決令第１０２条の４第３号の規定により、随意契約を締結するものである。</t>
  </si>
  <si>
    <t>大河津分水路新第二床固周辺流況把握に関する業務</t>
  </si>
  <si>
    <t>中央大学研究開発機構長　築山　修治</t>
  </si>
  <si>
    <t>東京都文京区春日１－１３－２７</t>
  </si>
  <si>
    <t>本業務は想定される改築後の新第二床固等の構造物周辺の流況を正確に把握するため、計画河道における構造物直下流の流況及び河床底面流速分布など空間的な流況を正確に表現できる計算モデルを作成するものである。　本業務の実施にあたっては、新第二床固や減勢工の基本形状の検討に必要な計画河道における新第二床固周辺及び下流域の流況及び底面流速を正確に把握できる非静水圧分布を考慮した準三次元不定流モデルが必要不可欠であり、これに加えて河床の深掘れ部や構造物下流部において剥離を伴う流れの解析手法を用いる必要があるが、学校法人中央大学は、これまでも信濃川大河津分水路の河道の特徴を研究し、非静水圧分布を考慮した準三次元不定流計算モデルの研究や剥離を伴う流れの場解析では信濃川大河津分水路を含め広く実績があることから、適切にモデルを構築する高度な技術力を有していることが確実であ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t>
  </si>
  <si>
    <t>平成２７年度信濃川河川事務所不動産鑑定評価（その１）業務</t>
  </si>
  <si>
    <t>（有）草間不動産鑑定事務所</t>
  </si>
  <si>
    <t>新潟県長岡市喜多町１３５５</t>
  </si>
  <si>
    <t>本業務は、信濃川河川事務所管内における河川事業に伴う用地買収等のために必要となる標準地等の鑑定評価及び鑑定評価書（意見書等を含む）の作成並びにこれらに付随する諸業務である。  本業務の実施にあたり、企画競争を実施し、企画提案書の提出を求めたところ、４者から企画提案書が提出された。契約の相手方として適切であるかを判断するため、企画競争委員会において、上記評価対象地域の地価公示標準地の評価等の実績、地価調査基準地の評価等の実績、公共用地取得に係る鑑定評価の実績、地価その他の地域動向の把握について総合的に審査を行った結果、上記者については、本業務を適切に遂行できるものと判断し、契約の相手方として特定した。 よって、会計法第２９条の３第４項及び予算決算及び会計令第１０２条の４第３号の規定により、(有)草間不動産鑑定事務所と随意契約するものである。</t>
  </si>
  <si>
    <t>単価契約、
予定調達額
4,442,014円</t>
  </si>
  <si>
    <t>平成２７年度信濃川河川事務所不動産鑑定評価（その２）業務</t>
  </si>
  <si>
    <t>こしわプレイス　岸本　卓也</t>
  </si>
  <si>
    <t>新潟県新潟市中央区西堀通６番町８６７－２－２６０３</t>
  </si>
  <si>
    <t>本業務は、信濃川河川事務所管内における河川事業に伴う用地買収等のために必要となる標準地等の鑑定評価及び鑑定評価書（意見書等を含む）の作成並びにこれらに付随する諸業務である。 本業務の実施にあたり、企画競争を実施し、企画提案書の提出を求めたところ、４者から企画提案書が提出された。契約の相手方として適切であるかを判断するため、企画競争委員会において、上記評価対象地域の地価公示標準地の評価等の実績、地価調査基準地の評価等の実績、公共用地取得に係る鑑定評価の実績、地価その他の地域動向の把握について総合的に審査を行った結果、上記者については、本業務を適切に遂行できるものと判断し、契約の相手方として特定した。 よって、会計法第２９条の３第４項及び予算決算及び会計令第１０２条の４第３号の規定により、こしわプレイス　岸本卓也と随意契約するものである。</t>
  </si>
  <si>
    <t>単価契約、
予定調達額
3,731,380円</t>
  </si>
  <si>
    <t>新聞広告掲載業務（事前通行規制区間周知）</t>
  </si>
  <si>
    <t>本業務は、全県を対象に、道路交通の危険防止のために実施する連続雨量に基づく事前通行規制区間を周知するため、新聞広告を掲載するものである。  本業務をより効果的に行うには、掲載しようとする新聞の発行部数等が県内最大であることが求められるが、新潟日報は、県内全域をカバーしているとともに、朝刊販売部数は４５万部を超え、世帯数に対する普及率は約５２％と、全国紙を含め県内トップシェアとなっている。  以上のことから、本業務の目的の達成可能な唯一の新聞であることから、（株）新潟日報社と随意契約を締結するものである。（販売部数、世帯普及率は日本ＡＢＣ協会「新聞発行社レポート 普及率」2014年7月～12月平均による）　　　　　　　　　　　　　　　　　　　　　　　　　　　　　　　　　　　以　上</t>
  </si>
  <si>
    <t>平成２７年度長岡国道事務所不動産鑑定評価業務</t>
  </si>
  <si>
    <t>（有）佐藤不動産鑑定士事務所</t>
  </si>
  <si>
    <t>長岡市喜多町１０８５－２</t>
  </si>
  <si>
    <t>本業務は、長岡国道事務所における新潟県長岡市、柏崎市、三条市、魚沼市、南魚沼市、南魚沼郡湯沢町内の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本業務の実施にあたり、企画競争を実施し、企画提案書の提出を求めたところ、４者から企画提案書が提出された。　この中から最も適切な契約の相手方を判断するため、企画競争委員会において、新潟県長岡市、柏崎市、三条市、魚沼市、南魚沼市、南魚沼郡湯沢町内の地価公示標準地の評価等の実績、地価調査基準地の評価等の実績、公共用地取得に係る鑑定評価の実績、当該地域の地価その他の地域動向の把握について審査を行った結果、最も評価の高い（有）佐藤不動産鑑定士事務所が、本業務を適切に遂行できるものと判断し、契約の相手方として特定した。　以上の理由により、（有）佐藤不動産鑑定士事務所と随意契約するものである。</t>
  </si>
  <si>
    <t>単価契約、
予定調達額
2,505,600円</t>
  </si>
  <si>
    <t>ＰＣＢ廃棄物処理作業</t>
  </si>
  <si>
    <t>北海道室蘭市仲町１４番地７</t>
  </si>
  <si>
    <t>本作業は、長岡国道事務所が保有しているポリ塩化ビフェニル（ＰＣＢ）廃棄物の処理を行うものである。  ＰＣＢ廃棄物の処理については、ポリ塩化ビフェニル廃棄物の適正な処理の推進に関する特別措置法（平成１３年法律第６５号）に定める「ポリ塩化ビフェニル廃棄物処理基本計画（環境省／平成２６年１２月２４日改訂）」に基づき行うこととされており、ＰＣＢ廃棄物のうち高圧トランス・コンデンサ等及び安定器等・汚染物については、中間貯蔵・環境安全事業（株）の５つのＰＣＢ処理事業所（うち、新潟県を事業対象地域とするのは北海道ＰＣＢ処理事業所）で処理することとされている。  本作業で処理するＰＣＢ廃棄物は、高圧コンデンサ及び安定器であり、上記業者が唯一の処理可能業者であることから、会計法第２９条の３第４項及び予決令第１０２条の４第３号に基づき上記業者を契約の相手方として随意契約を行うものである。</t>
  </si>
  <si>
    <t>地震地すべりの安定解析のためのすべり面の繰返し軟化定数の簡易決定法の開発</t>
  </si>
  <si>
    <t>湯沢砂防事務所長
越　智　　英　人
新潟県南魚沼郡湯沢町大字神立２３</t>
  </si>
  <si>
    <t>国立大学法人群馬大学</t>
  </si>
  <si>
    <t>群馬県前橋市荒牧町４－２</t>
  </si>
  <si>
    <t>中越地震の復旧にあたり、繰返し軟化を考慮した有限要素解析結果が地震地すべり検討に参照されたが、時間と予算の制約上、すべり面材料を採取した力学試験を行うことは容易でなく、既往の資料等を活用して、適切な軟化定数を推定し、解析に適用したのが実情である。本委託研究の目的は、入手容易な広域情報と簡易な現場調査等の資料から、この軟化定数を決定するための簡易手法を開発することである。　本委託研究は、国土交通省が研究開発課題の公募を行い、同水管理・国土保全局及び国土技術政策総合研究所に設置された学識経験者等からなる砂防技術研究評価委員会において、審査された結果、平成２７年３月２４日、本研究課題及び委託先（国立大学法人群馬大学学長（平塚　浩士）を研究代表者とする共同研究体）が継続研究課題として決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t>
  </si>
  <si>
    <t>平成２７年度不動産鑑定評価業務</t>
  </si>
  <si>
    <t>有限会社佐藤不動産鑑定士事務所</t>
  </si>
  <si>
    <t>新潟県長岡市喜多町１０８５－２</t>
  </si>
  <si>
    <t>本業務は、湯沢砂防事務所における新潟県長岡市、小千谷市、十日町市、魚沼市、南魚沼市、中魚沼郡及び南魚沼郡並びに長野県下高井郡及び下水内郡内の砂防事業及び地すべり対策事業に関する用地買収等のために必要となる標準地等の鑑定評価及び鑑定評価書（意見書等を含む）の作成並びにこれらに付随する諸業務である。　本業務の実施にあたり、企画競争として公募を実施したところ、２者から企画提案書の提出があった。提出のあった提案を企画競争委員会において評価し、上記業者の提案について本業務に最適な企画提案書として特定した。　以上のことから、その企画提案書の提出者である上記業者を湯沢砂防事務所物品等契約審査委員会において、本業務の見積依頼の相手方として決定した。</t>
  </si>
  <si>
    <t>単価契約、
予定調達額
1,680,447円</t>
  </si>
  <si>
    <t>新聞広告掲載業務（関川・姫川「７．１１水害」２０年事業その２）</t>
  </si>
  <si>
    <t>株式会社新潟日報社上越支社</t>
  </si>
  <si>
    <t>新潟県上越市木田１－２－４</t>
  </si>
  <si>
    <t>本業務は、平成２７年７月１１日（土）に上越文化会館及び糸魚川市民会館で行われる「関川・姫川「７.１１水害」２０年メモリアルフォーラム」や水害巡回パネル展等による「関川・姫川「７．１１水害」２０年事業」の実施にあたり、関川・姫川の沿川住民に広く周知することで薄れつつある７．１１水害の記憶を呼び覚まし、教訓を次世代へ語り継ぐとともに、地域の防災力向上を図り、今後起こりうる水害に備えることを目的として新聞広告を掲載するものである。　新潟日報（朝刊）は、県内の発行部数が約５０万部で全国紙を含めて県内第１位であり、当該地方紙に掲載することが特に効果的である。　以上のことから、会計法第２９条の３第４項及び予決令第１０２条の４第３号に基づき、上記会社と随意契約を締結するものである。</t>
  </si>
  <si>
    <t>平成２７年度富山河川国道事務所不動産鑑定評価業務（その１）</t>
  </si>
  <si>
    <t>株式会社富山不動産鑑定事務所</t>
  </si>
  <si>
    <t>富山県富山市旅篭町４－６</t>
  </si>
  <si>
    <t>本業務は、富山河川国道事務所における富山市及び入善町の河川及び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本業務の実施にあたり、企画競争を実施し、企画提案書の提出を求めたところ、４者から企画提案書が提出された。　この中から最も適切な契約の相手方を判断するため、企画競争委員会において、富山市内及び入善町内の地価公示標準地の評価等の実績、地価調査基準地の評価等の実績、公共用地取得に係る鑑定評価の実績、当該地域の地下その他の地域動向の把握について総合的に審査を行った結果、上記会社が本業務を適切遂行できる者と判断したため、契約相手方として特定した。　以上の理由により、(株)富山不動産鑑定事務所と随意契約するものである。</t>
  </si>
  <si>
    <t>単価契約、
予定調達額
1,191,219円</t>
  </si>
  <si>
    <t>平成２７年度富山河川国道事務所不動産鑑定評価業務（その２）</t>
  </si>
  <si>
    <t>富山総合不動産研究所</t>
  </si>
  <si>
    <t>富山市古鍛治町６番１号</t>
  </si>
  <si>
    <t>本業務は、富山河川国道事務所における富山市及び氷見市、入善町、砺波市の河川及び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本業務の実施にあたり、企画競争を実施し、企画提案書の提出を求めたところ、７者から企画提案書が提出された。　この中から最も適切な契約の相手方を判断するため、企画競争委員会において、富山市内及び氷見市内、砺波市内、入善町内の地価公示標準値の評価等の実績、地価調査基準地の評価等の実績、公共用地取得に係る鑑定評価の実績、当該地域の地下そのほかの地域動向の把握について総合的に審査を行った結果、上記会社が本業務を適切遂行できる者と判断したため、契約相手方として特定した。　以上の理由により、富山総合不動産研究所と随意契約するものである。</t>
  </si>
  <si>
    <t>単価契約、
予定調達額
2,576,865円</t>
  </si>
  <si>
    <t>浸水リスクの変化とその提示内容改善が将来の人口分布・土地利用に与える影響とそれら</t>
  </si>
  <si>
    <t>水害リスク軽減対策に関する研究八千代エンジニヤリング・千葉工</t>
  </si>
  <si>
    <t>東京都新宿区西落合２丁目１８番１２号</t>
  </si>
  <si>
    <t>業務は、「今後の都市構造検討における浸水リスクの重要性を確認した上で、将来の都市立地選択において水害リスクを低減する対策を検討し、水系治水、あるいは、流域治水の今後のあるべき方向性を考察することを目的とし、今後の都市構造検討における浸水リスクの重要性を確認するために必要な新たな浸水リスクマップの表示方法の提示、討」を行うものである。　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27年度の継続課題として選定されたものである。なお、審査基準、選定結果等については、国土交通省水管理・国土保全局のホームページ等において詳細に公表されている。　また、本研究では研究代表者に八千代エンジニヤリング株式会社　石徹白伸也、共同研究者に千葉工業大学　佐藤徹治などを設定している。上記分科会では共同研究者を含めて審査がされており、八千代エンジニヤリングと千葉工業大学で共同研究体の協定が結ばれている。　よって、本委託は、審議会等により委託先が決定されたものとの委託契約に該当するので、会計法第２９条の３第４項及び予算決算及び会計令第１０２条の４第３項の規定により、随意契約するものである。</t>
  </si>
  <si>
    <t>携行型蛍光Ｘ線分析を利用したマクロ的な流域土砂動態に関する研究</t>
  </si>
  <si>
    <t>公立大学法人富山県立大学　理事長　寺井　幹男　公立大学法人富山県立大学　理事長　寺井　幹男</t>
  </si>
  <si>
    <t>富山県射水市黒河５１８０</t>
  </si>
  <si>
    <t>本業務は、蛍光X線分析を利用して流域の土砂の化学元素を測定し、それを基にした流域地球科学図の作成とマクロ的な土砂動態を解明するとともに、土砂の質を評価することによって、新たな流域土砂の特徴、指標について研究を行う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富山県立大学手計 太一 を研究代表者とする共同研究体）が平成27年度の新規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t>
  </si>
  <si>
    <t>国道８号本郷昭和町電線共同溝に伴う引込管等設備工事</t>
  </si>
  <si>
    <t>エヌ・ティ・ティ・インフラネット株式会社</t>
  </si>
  <si>
    <t>金沢市彦三町２－９－１</t>
  </si>
  <si>
    <t>国道８号で実施する電線共同溝に伴う地中化工事に関し、分任支出負担行為担当官北陸地方整備局富山河川国道事務所長とエヌ・ティ・ティ・インフラネット株式会社　北陸支店長は、平成１７年３月７日付け「無電柱化推進計画における引込管等設備工事等に関する協定書」第１３条に基づき、委託契約を締結する。</t>
  </si>
  <si>
    <t>平成２７年度金沢河川国道事務所不動産鑑定評価業務（その１）</t>
  </si>
  <si>
    <t>有限会社澤矢不動産鑑定事務所</t>
  </si>
  <si>
    <t>石川県小松市小馬出町６番地辻ビル２階</t>
  </si>
  <si>
    <t>本業務は、金沢河川国道事務所における石川県能美郡川北町、加賀市、小松市、能美市内の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本業務の実施にあたり、企画競争を実施し、企画提案書の提出を求めたところ、３者から企画提案書が提出された。　この中から最も適切な契約の相手方を判断するため、企画競争委員会において、石川県能美郡川北町、加賀市、小松市、能美市内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以上の理由により、(有)澤矢不動産鑑定事務所と随意契約するものである。</t>
  </si>
  <si>
    <t>単価契約、
予定調達額
2,934,338円</t>
  </si>
  <si>
    <t>平成２７年度金沢河川国道事務所不動産鑑定評価業務（その２）</t>
  </si>
  <si>
    <t>本業務は、金沢河川国道事務所における石川県河北郡津幡町、金沢市、かほく市、野々市市、白山市内の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本業務の実施にあたり、企画競争を実施し、企画提案書の提出を求めたところ、４者から企画提案書が提出された。　このうち、競争参加資格のある３社の中から最も適切な契約の相手方を判断するため、企画競争委員会において、石川県河北郡津幡町、金沢市、かほく市、野々市市、白山市内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以上の理由により、（有）澤矢不動産鑑定事務所と随意契約するものである。</t>
  </si>
  <si>
    <t>単価契約、
予定調達額
1,178,261円</t>
  </si>
  <si>
    <t>平成２７年度金沢河川国道事務所不動産鑑定評価業務（その３）</t>
  </si>
  <si>
    <t>有限会社堀江不動産鑑定システム</t>
  </si>
  <si>
    <t>石川県金沢市笠舞３丁目９番１７号</t>
  </si>
  <si>
    <t>本業務は、金沢河川国道事務所における石川県羽咋郡宝達志水町、鹿島郡中能登町、羽咋市、七尾市、輪島市、鳳至郡穴水町内の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本業務の実施にあたり、企画競争を実施し、企画提案書の提出を求めたところ、４者から企画提案書が提出された。　この中から最も適切な契約の相手方を判断するため、企画競争委員会において、石川県羽咋郡宝達志水町、鹿島郡中能登町、羽咋市、七尾市、輪島市、鳳至郡穴水町内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以上の理由により、(有)堀江不動産鑑定システムと随意契約するものである。</t>
  </si>
  <si>
    <t>単価契約、
予定調達額
3,943,041円</t>
  </si>
  <si>
    <t>リアルタイム通行規制入力サーバ賃貸借及び保守</t>
  </si>
  <si>
    <t>株式会社エヌ・シー・エス</t>
  </si>
  <si>
    <t>新潟市中央区沼垂東２－１１－２１</t>
  </si>
  <si>
    <t>本賃貸借及び保守契約は、「リアルタイム通行規制入力システム」の運用に必要となるＷｉｎｄｏｗｓサーバ装置（ＯＳ・ソフトウェアを含む）の賃貸借及び保守であり、平成２７年７月１４日で契約が終了する。　次期については、Ｈ２８年度に新システムへ移行する予定であり、それまでの期間継続して既存サーバを使用する必要が生じたため、平成２８年７月１４日まで引き続き再リースを行うものである。　よって、他に競合するものはなく、会計法第２９条の３第４項及び予決令第１０２条の４第３項の規定に基づき、株式会社エヌ・シー・エスと随意契約を行うものである。</t>
  </si>
  <si>
    <t>Ｈ２７工事契約管理システム改良業務</t>
  </si>
  <si>
    <t>東芝ソリューション株式会社　新潟支店</t>
  </si>
  <si>
    <t>本業務は、工事・建設コンサルタント業務関係の契約手続業務を迅速かつ的確に処理することを目的として作成された工事契約管理システムについて、ＩｎｔｅｒｎｅｔＥｘｐｌｏｒｅｒ１１対応に伴う改良及び新予算区分の追加に伴う改良を実施するものである。　上記業者は当該管理システムを開発以降、他システムとの連携を図り、その整備・更新を行っており、代替性のない知識・技術を有している。　また、当該管理システムについては、上記業者が著作者人格権を所有しており、同権利の行使を意思表示している。　以上の理由から、上記業者は本業務を履行できる唯一の機関であるため、会計法第２９条の３第４項及び予算決算及び会計令第１０２条の４第３号に基づき随意契約を行うものである。</t>
  </si>
  <si>
    <t>99.8％</t>
  </si>
  <si>
    <t>本件は、新潟美咲合同庁舎１号館に保管している蛍光灯安定器に含まれているポリ塩化ビフェニルを廃棄処分しようとするものである。その処分にあたっては、国のポリ塩化ビフェニル廃棄物処理実施計画に基づき行っているものであるが、その処分許可を受けているのは上記業者のみであることから、会計法第２９条の３第４項、予決令第１０２条の４第３号の規定に基づき、上記業者と随意契約を締結するものである。</t>
  </si>
  <si>
    <t>平成２７年度早出川の砂礫河原創出に係る解析等検討業務</t>
  </si>
  <si>
    <t>阿賀野川河川事務所長
石　川　俊　之
新潟県新潟市南町１４番２８号</t>
    <rPh sb="11" eb="12">
      <t>イシ</t>
    </rPh>
    <rPh sb="13" eb="14">
      <t>カワ</t>
    </rPh>
    <rPh sb="15" eb="16">
      <t>シュン</t>
    </rPh>
    <rPh sb="17" eb="18">
      <t>コレ</t>
    </rPh>
    <phoneticPr fontId="2"/>
  </si>
  <si>
    <t>国立大学法人新潟大学</t>
  </si>
  <si>
    <t>新潟市五十嵐二の町８０５０</t>
  </si>
  <si>
    <t>本業務は、阿賀野川河川事務所が管理している阿賀野川水系早出川を対象に、自然営力による砂礫河原の形成・維持を目的とした手法に関する現地試験の実施に向け、流量及び拡縮率等を変化させた場合の複列砂州形成状況を数値モデル解析及び模型水路による実証実験によりまとめるとともに、実証した内容を現地で実行するための施設の基本諸元の検討を行うものである。　本業務の実施にあたり、企画競争委員会において審査を行った結果、上記の者は本業務を適切に遂行できるものと判断し、契約の相手方として特定した。　以上の理由により、会計法第２９条の３第４項及び予算決算及び会計令第１０２条の４第３号に基づき、随意契約を行うものである。</t>
  </si>
  <si>
    <t>燕市五千石地区堤防維持管理委託</t>
  </si>
  <si>
    <t>信濃川河川事務所長
日下部　隆昭
新潟県長岡市信濃１丁目５番３０号</t>
    <rPh sb="10" eb="13">
      <t>クサカベ</t>
    </rPh>
    <rPh sb="14" eb="16">
      <t>タカアキ</t>
    </rPh>
    <phoneticPr fontId="2"/>
  </si>
  <si>
    <t>燕市長</t>
  </si>
  <si>
    <t>新潟県燕市吉田西太田１９３４</t>
  </si>
  <si>
    <t>本委託は、燕市内を流れる一級河川信濃川（大河津分水路）直轄管理区間の五千石地先において、堤防の保全、円滑な河川巡視の実現、良好な河川環境の保持等を目的として堤防維持管理を実施するものである。　本区間と隣接している河川区域では「大河津分水公園」として燕市が占用し維持管理を行っている他、本区間では「公園連絡通路」として占用している。　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よって、会計法第２９条の３第４項、並びに予決令第１０２条の４第３号の規程に基づき、随意契約を締結するものである。</t>
  </si>
  <si>
    <t>東小千谷地区堤防維持管理委託</t>
  </si>
  <si>
    <t>小千谷市長</t>
  </si>
  <si>
    <t>新潟県小千谷市城内２－７－５</t>
  </si>
  <si>
    <t>本委託は、小千谷市内を流れる一級河川信濃川（小千谷市東小千谷地区）直轄管理区間において、堤防の保全、円滑な河川巡視の実現、良好な河川環境の保持等を目的とした堤防維持管理を実施するものである。本区間の高水敷では「小千谷市信濃川河川公園」として小千谷市が占用し維持管理をしている。また、本区間については、近年、無堤地であったところに堤防を新設した区間であり、住民は治水事業に関心が高く防災意識も高い地域である。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よって、会計法第２９条の３第４項、並びに予決令第１０２条の４第３号の規程に基づき、随意契約を締結するものである。</t>
  </si>
  <si>
    <t>平成２７年度姫川・関川総合水防演習運営検討業務</t>
  </si>
  <si>
    <t>一般国道８号本郷昭和町電線共同溝に伴う引込管等設備工事</t>
  </si>
  <si>
    <t>北陸電力株式会社</t>
  </si>
  <si>
    <t>富山県南砺市苗島４８９８番地</t>
  </si>
  <si>
    <t>随意契約理由書一般国道８号で実施する電線共同溝に伴う地中化工事に関し、分任支出負担行為担当官北陸地方整備局富山河川国道事務所長と北陸電力株式会社　高岡支社長は、平成１７年４月１日付け「無電柱化推進計画における引込管等設備工事等に関する協定書」第１３条に基づき、委託契約を締結する。</t>
  </si>
  <si>
    <t>平成２７年度北陸地方整備局管内デジタル道路地図更新作業</t>
  </si>
  <si>
    <t>一般財団法人日本デジタル道路地図協会</t>
  </si>
  <si>
    <t>東京都千代田区平河町１－３－１３</t>
  </si>
  <si>
    <t>本業務は本省指示に基づき、道路行政の高度化、効率化及び道路交通情報システム（ＶＩＣＳ）整備を目的として、道路網、道路構造物等を数字・文字列化した「ＤＲＭ－ＤＢ」およびＶＩＣＳ情報を地図上に表示させるために使用する「ＶＩＣＳリンク世代管理データベース」（以下、「ＤＲＭ－ＤＢ等」という）の整備・更新を実施するものである。「ＤＲＭ－ＤＢ等」は、北陸地方整備局管内の新刊地形図及び道路管理者が提供する道路関係資料を基本データとしており、国を含む道路管理者が道路情報現況管理システムや交通事故統合データベース、道路情報便覧などの基本図に活用する等、道路行政において業務上必要不可欠である。「ＤＲＭ－ＤＢ等」の整備更新は、「全国デジタル道路地図データベース標準」、「道路管理関係デジタル道路地図データベース標準」および「ＶＩＣＳリンク世代管理データベ－ス標準」に基づき実施し、現在のデータベースとの統一性・整合性を図る必要がある。上記標準については、当法人が著作権を有し、著作権を行使する旨の意思を表示していることから、当法人が本業務の目的を確実に履行できる唯一の法人である。よって、会計法第２９条の３第４項及び予算決算及び会計令第１０２条の４第３号に基づき、当法人と随意契約を行うものである。</t>
  </si>
  <si>
    <t>93.6％</t>
  </si>
  <si>
    <t>新聞広告掲載その１業務（道路情報携帯サイトの活用法に関する周知）</t>
  </si>
  <si>
    <t>新潟県内の国道８号には、特集通行規制区間として糸魚川市（能生、鬼伏、糸魚川）における波浪による路上越波のための規制、柏崎市（米山）における米山大橋・上輪橋で強風による規制があり、異常気象時には通行規制せざるを得ない。そのため、県内の住民及び道路利用者に対して、携帯やパソコンによる最新の道路情報入手方法を周知し道路通行時の安全を確保する必要がある。　本業務は、県内の住民及び道路利用者に対して最新の道路情報入手方法を周知し、併せて特殊通行規制区間への理解や協力を求めることを目的として、新聞広告を掲載するものである。　新潟日報（朝刊）は、県内の発行部数が約５０万部で全国紙を含めて県内第一位の発行部数であり、新潟県内の住民に対して広報を行う上で、当該地方紙に掲載することが効果的である。　以上のことから、会計法第２９条の３第４項及び予決令第１０２条の４第３号に基づき、上記相手方と随意契約を締結するものである。</t>
  </si>
  <si>
    <t>平成２７年度松本砂防事務所不動産鑑定評価業務（長野県）</t>
  </si>
  <si>
    <t>株式会社信濃不動産鑑定事務所</t>
  </si>
  <si>
    <t>松本市本庄２－３－１８　不動産情報センタービル</t>
  </si>
  <si>
    <t>単価契約、
予定調達額
1,291,676円</t>
  </si>
  <si>
    <t>平成２７年度応急組立橋架設訓練作業</t>
  </si>
  <si>
    <t>萩浦工業株式会社</t>
  </si>
  <si>
    <t>富山市一本木３５</t>
  </si>
  <si>
    <t>北陸技術事務所では、災害時、緊急的に交通の確保を図るため、応急組立橋の架設に関し、運搬及び架設に必要な建設機械、資材、技術者及び労力等の確保及び動員の方法を定め、被災施設の早期復旧に資することを目的に、萩浦工業株式会社と「災害時における応急組立橋（富山防災センター）の緊急的な架設業務に関する協定」を締結している。　本作業は、当該協定書第３条第３項に基づき、北陸技術事務所（富山防災センター）に配備する応急組立橋（トラスガーダ、６ｍ×４０ｍ）の架設作業が、協定の相手方において災害時に的確かつ円滑に行われることを目的に、応急組立橋の架設訓練等を行うものである。　よって、協定の相手方である上記業者と随意契約を締結するものである。</t>
  </si>
  <si>
    <t>平成２７年度北陸技術事務所分解組立型遠隔操縦式バックホウ出動訓練作業</t>
  </si>
  <si>
    <t>キャタピラーウエストジャパン株式会社中日本支社新潟支店</t>
  </si>
  <si>
    <t>新潟市西区山田２３０７－１０８</t>
  </si>
  <si>
    <t>地震災害や風水害等の異常な自然現象、予期できない災害等が発生した場合に被害拡大防止と被災施設の早期復旧のために機械構造を熟知した上で、作業を行う技術力が必要な為。　また本作業で対象となる分解組立型遠隔操縦式バックホウは、災害発生により陸路運搬が不可能な場合最大部材２．８トン未満で１５分割してヘリコプターにより災害現場に空輸し現地で組立可能なものとして独自の設計の作成されたものであり機械構造を熟知したうえで行う、高度な技術力が必須であるため。</t>
  </si>
  <si>
    <t xml:space="preserve">単価契約、
予定調達額
1,850,220円             
</t>
    <phoneticPr fontId="2"/>
  </si>
  <si>
    <t xml:space="preserve">単価契約、
予定調達額
1,106,784円          
</t>
    <phoneticPr fontId="2"/>
  </si>
  <si>
    <t>　本作業は、阿賀川河川事務所で行っている河川管理や河川事業をより円滑に推進するため、管理区間の堤防除草等を沿川住民自ら行い、これにより培われる河川愛護、水防意識高揚等の河川に対する理解とより一層の住民参加型河川管理に寄与するため実施するものである。　本作業については、企画競争方式により選定することとし、「選定委員会」において企画提案書を審査した結果、技術的に優れた特定非営利活動法人　会津阿賀川流域ネットワークが特定されたものである。よって、会計法第２９条の３第４項及び予算決算及び会計令第１０２条の４第３号の規定により特定非営利活動法人　会津阿賀川流域ネットワークと随意契約を締結するものである。</t>
    <phoneticPr fontId="2"/>
  </si>
  <si>
    <t>本業務は、自助・共助・公助がそれぞれ稼働して一体となり、洪水による水害を防御又は軽減するため、水防関係機関との有機的な連携と水防体制強化、水防技術の習得・錬磨、地域住民に対する水防意識の高揚・啓発、地域住民の水防活動への積極的な参加協力・理解を目的として平成２８年度に実施する姫川・関川総合水防演習の企画運営検討を行うものである。本業務の実施にあたり、企画競争を実施し、企画競争委員会において企画提案書を審査した結果、一般社団法人北陸地域づくり協会が特定されたものである。よって、会計法第２９条の３第４項ならびに予算決算及び会計令第１０２条の４第３号の規定により一般社団法人北陸地域づくり協会と随意契約を締結するものである。</t>
    <phoneticPr fontId="2"/>
  </si>
  <si>
    <t>　本業務は、松本砂防事務所における松本市、大町市、北安曇郡内の砂防事業に関する用地買収等のために必要となる標準地等の鑑定評価及び鑑定評価書（意見書等を含む）の作成並びにこれらに付随する業務である。本業務の実施にあたり、企画競争を実施し、企画提案書の提出を求めたところ、２者から企画提案書が提出された。この中から最も適切な契約の相手方を判断するため、松本市、大町市、北安曇郡内の地価公示標準地の評価等に関する実績、地価調査基準地の評価等に関する実績、鑑定評価実績、業務実施方針について総合的に審査を行った結果、上記会社について、企画提案書が他者と比べて優れていることから、契約の相手方として特定した。以上の理由により、株式会社信濃不動産鑑定事務所と随意契約するものである。</t>
    <phoneticPr fontId="2"/>
  </si>
  <si>
    <t>平成２７年度用地調査積算システム改良業務</t>
  </si>
  <si>
    <t>北陸地方整備局長
藤　山　秀　章
新潟県新潟市中央区美咲町１－１－１　新潟美咲合同庁舎１号館</t>
  </si>
  <si>
    <t>東芝情報システム株式会社</t>
  </si>
  <si>
    <t>川崎市川崎区日進町１－５３　興和川崎東口ビル</t>
  </si>
  <si>
    <t>「用地調査積算システム」は用地調査等業務費の積算システムであり、用地事務の執行に欠かすことのできないシステムである。　本システムは、用地調査等業務費積算基準及び測量業務積算基準に基づく用地調査等業務委託の発注事務に必要となる設計書、単価表、内訳表、一般管理費計算書、並びに積算内訳書等の作成、出力を可能とするもので、積算担当者が使用する設計書作成部と管理者が行う、単価、歩掛、補正率等の修正のためのメンテナンス部から成り立っている。　本業務は、用地調査等業務費積算基準歩掛の改正及び積算仕様の追加に伴うシステムメンテナンスの改良、システムの操作性の改良及び本業務を実施する上での検査及び出力テストを行うものである。　上記業者は、本システムの著作者人格権を行使する旨の意志表示をしており、他の者では著作者人格権が支障となり、本業務を実施することができない。　以上の理由により、上記業者は本業務を適正に遂行できる唯一の者であるため、会計法第２９条の３第４項及び予決令第１０２条の４第３号に基づき、随意契約を締結するものである。</t>
  </si>
  <si>
    <t>96.9％</t>
  </si>
  <si>
    <t>Ｈ２７建設事業用品調達契約等総合管理システム改良業務</t>
  </si>
  <si>
    <t>株式会社エスエスイー　新潟事務所</t>
  </si>
  <si>
    <t>新潟市中央区東大通１－２－２３　北陸ビル</t>
  </si>
  <si>
    <t>本業務は、建設事業用品（物品役務）の契約手続き業務を迅速かつ的確に処理することを目的として作成された建設事業用品調達契約等総合管理システムについて、有資格業者情報抽出の高速化（全データ一括取り込み）対応に伴う改良を実施するものである。上記業者は当該システムを開発以降、他システムとの連携を図り、その整備・改良を行っており、代替性のない知識、技術を有している。また、当該システムについては、上記業者が著作者人格権を所有しており、同権利の行使を意思表示している。以上の理由から、上記業者は本業務を履行できる唯一の者であるため、会計法第２９条の３第４項、予算決算及び会計令第１０２条の４第３号に基づき随意契約を行うものである。</t>
  </si>
  <si>
    <t>98.8％</t>
  </si>
  <si>
    <t>信濃川下流部における水害リスク評価等検討業務</t>
  </si>
  <si>
    <t>信濃川下流河川事務所長
井　上　清　敬
新潟県新潟市中央区文京町１４番１３号</t>
  </si>
  <si>
    <t>学校法人中央大学（中央大学研究開発機構）</t>
  </si>
  <si>
    <t>信濃川下流域では平成２３年７月出水以降、流域全体における総合的な水害リスクを評価し、その対応を自治体や関係機関と情報共有を図りながら連携して進めているところであり、本業務は、暖流河川で支派川があるなど複雑な水理条件にある信濃川下流域において、水位や土質条件に応じて求めた堤防の決壊リスクを考慮し、現況水害リスクの総合評価等を実施するものである。　本業務の実施にあたっては、堤体土質等の不確定要因を考慮した堤防の決壊に対する信頼性解析モデルの構築を行った上で、準三次元洪水流・河床変動解析と合わせて、洪水波形別に堤防の浸透、裏法滑り、越水に対する縦断的な堤防決壊リスクの把握を行い、これらを考慮した氾濫シミュレーションを実施する必要がある。　このことから、本業務に必要な要件を満たす参加意志のある者の有無を確認するため、公募を実施したが、参加の応募者が無かったため、契約の相手方として、技術的要件等を兼ね備えている上記学校法人を特定するものである。　よって、会計法第２９条の３第４項及び予算決算及び会計令第１０２条の４第３号の規定によって学校法人中央大学と随意契約を締結するものである。</t>
  </si>
  <si>
    <t>平成２７年度田草川尻遺跡発掘調査作業</t>
  </si>
  <si>
    <t>本作業は、長野県飯山市伍位野地区で実施する築堤工事の事業用地内に遺跡の埋蔵が確認されたことから、文化財保護法に基づき、発掘調査等を　行うものである。　地方自治法第１８０条の８及び地方教育行政の組織及び運営に関する法律第２１条により、埋蔵文化財関係の事務は自治事務となっていることから、飯山市教育委員会教育長へ当事務所の事業箇所を事前に報告したところ、当該地先が埋蔵文化財包蔵地に該当し、事業予定箇所の所在する飯山市と千曲川河川事務所による二者協議とする旨の通知があったため、飯山市長に委託するものである。　以上のことから、会計法第２９条の３第４項及び予決令第１０２条の４第３号に基づき、飯山市長と随意契約を行うものである。</t>
  </si>
  <si>
    <t>本件は、満願寺出張所の蛍光灯安定器に含まれていたポリ塩化ビフェニルを廃棄処分しようとするものである。その処分にあたって、国のポリ塩化ビフェニル廃棄物処理実施計画に基づき行っているものであるが、その処分許可を受けているのは上記業者のみであることから、会計法第２９条の３第４項、予算決算及び会計令第１０２条の４第３号の規定に基づき、上記業者と随意契約を締結するものである。</t>
    <phoneticPr fontId="2"/>
  </si>
  <si>
    <t>建設界の魅力を伝える新聞広告製作及び掲載作業</t>
  </si>
  <si>
    <t>平成２６年度の品確法改正に伴い、公共工事の担い手の育成・確保が発注者の責務として明文化された。本作業は、現在、建設界が直面する人材不足に対し、建設界が果たす社会への役割や、仕事の魅力を広く伝え、担い手の材確保につながるよう、広く新潟県内に情報発信するための新聞広告製作・掲載を実施するものである。　本作業について、各種情報等を効果的に周知するためには、掲載する新聞の発行部数等が県内で最大であることが必要であり、株式会社新潟日報社は、県内全域をカバーしているとともに、朝刊発行部数が５０万部を越え、全国紙を含めた県内シェア第一位、世帯数に対する普及率は６０％を超えており、本作業を遂行することができる唯一の新聞社である。　よって、会計法第２９条の３第４項ならびに予決令第１０２条の４第３号により、随意契約を締結するものである。</t>
  </si>
  <si>
    <t>平成２７年度ステレオ写真測量技術に関する検討業務</t>
  </si>
  <si>
    <t>信濃川河川事務所長
日下部　隆昭
新潟県長岡市信濃１丁目５番３０号</t>
  </si>
  <si>
    <t>国際航業株式会社　新潟支店</t>
  </si>
  <si>
    <t>新潟市中央区東大通２－３－２６</t>
  </si>
  <si>
    <t>本業務は、ステレオ写真測量技術を用いて、大河津分水路における構造物周辺の水面形を把握する技術について検討するものである。　ステレオ写真測量技術は新たな技術として活用されつつあるが、水面形の標高精度確保の知見は十分でないことから、本業務では「ステレオ写真測量により計測された水面形の標高精度を確保するための工夫について」の提案を求める企画競争(役務)にて選定することとし、「企画競争委員会」において企画提案書を審査した結果、上記業者が特定されたものである。　よって、会計法第２９条の３第４項及び予決令第１０２条の４第３号の規定により、上記業者と随意契約を締結するものである。</t>
  </si>
  <si>
    <t>平成２７年度ＵＡＶ写真測量技術に関する検討業務</t>
  </si>
  <si>
    <t>中日本航空株式会社　新潟支店</t>
  </si>
  <si>
    <t>新潟市東区松浜町　新潟空港内</t>
  </si>
  <si>
    <t>本業務は、無人航空機（UAV:Unmanned Aerial Vehicle）を用いた空中写真測量により、信濃川の山間狭隘部において精度の確保された高解像度の連続的な堤内外地の地形データを取得するための測量方法について検討するものである。　UAVを用いた空中写真測量は新たな技術として活用されつつあるが、精度や効率性の知見は十分でないことから、本業務では「UAVを用いた空中写真測量における昨年度検討業務の結果を踏まえたその課題とコスト、精度、効率性の観点から改善するための方向性について」の提案を求める企画競争(役務)にて選定することとし、「企画競争委員会」において企画提案書を審査した結果、上記業者が特定されたものである。　よって、会計法第２９条の３第４項及び予決令第１０２条の４第３号の規定により、上記業者と随意契約を締結するものである。</t>
  </si>
  <si>
    <t>新聞広告掲載その１業務（冬期道路安全通行啓発）</t>
  </si>
  <si>
    <t>本業務は、本格的な冬のシーズンを迎えるにあたり、国道８号、１８号において、積雪や路面等結によるスリップ事故や登坂不能車による渋滞発生の抑制、並びに除雪作業への理解を得ることを目的として、上越地域の住民を対象に、早期のスタッドレスタイヤへの交換啓発や除雪作業への協力依頼等、冬期道路の安全通行を目的として新聞広告を掲載するものである。　新潟日報（朝刊）は、県内の発行部数が約５０万部で全国紙を含めて県内第１位であり、新潟県内の住民に対して広報を行ううえで、当該地方紙を掲載することが効果的である。　以上のことから、会計法第２９条の３第４項及び予決令第１０２条の４第３号に基づき、上記会社と随意契約を締結するものである。</t>
  </si>
  <si>
    <t>一般国道１５６号京町電線共同溝に伴う引込管等設置工事</t>
  </si>
  <si>
    <t>富山河川国道事務所長
松　井　健　一
富山県富山市奥田新町２番１号</t>
  </si>
  <si>
    <t>富山県高岡市広小路７－１５</t>
  </si>
  <si>
    <t>一般国道１５６号で実施する電線共同溝に伴う地中化工事に関し、分任支出負担行為担当官北陸地方整備局富山河川国道事務所長と北陸電力株式会社高岡支社長は、平成１７年４月１日付け「無電柱化推進計画における引込管等設備工事等に関する協定書」第１３条に基づき、委託契約を締結する。</t>
  </si>
  <si>
    <t>国道１５６号京町電線共同溝に伴う引込管等設備工事</t>
  </si>
  <si>
    <t>石川県金沢市彦三町２－９－１</t>
  </si>
  <si>
    <t>緊急的な災害応急対策業務（北会津左岸区域）</t>
  </si>
  <si>
    <t>阿賀川河川事務所長
安　井　辰　弥
福島県会津若松市表町２－７０</t>
  </si>
  <si>
    <t>秋山ユアビス建設株式会社</t>
  </si>
  <si>
    <t>福島県会津若松市米代１－４－３０</t>
  </si>
  <si>
    <t>本業務は「災害時における阿賀川河川事務所所管施設等の緊急的な災害応急対策業務（北会津左岸区域）に関する協定書」に基づき、出水時における排水作業等を実施するものである。本業務については、同協定書第３条の阿賀川河川事務所の要請により行われるものであり、同協定書の協定区域を締結している秋山ユアビス建設株式会社が業務の実施責務を有している。よって、会計法第２９条の３第４項及び予算決算及び会計令第１０２条の４第３号の規定により、秋山ユアビス建設株式会社と随意契約を締結するものである。</t>
  </si>
  <si>
    <t>四屋排水機場発動発電機修繕</t>
  </si>
  <si>
    <t>株式会社荏原製作所　北陸支社</t>
  </si>
  <si>
    <t>新潟市中央区女池６－４－６４</t>
  </si>
  <si>
    <t>高岡市四屋地区を流れている準用河川四屋川は、昭和５８年、６０年、 平成２年、３年と内水被害が続発したため、富山河川国道事務所は平成８ 年から四屋排水機場の新設工事に着手し、平成１１年７月に完成となり、 四屋川流域の内水被害の防止を図っているものである。  平成２７年５月１２日に四屋排水機場の発動発電機について、点検実施中に冷却装置からの水漏れが発見された。漏水量が多く発電機の運転が停止した状況であった。　出水期を控えている上に、台風６号、７号の接近も予想されたことから、このまま発電機の不具合が改善されない状態で不測の大規模出水に排水機 場がその機能を発揮出来ないこととなれば、高岡市内の四屋川流域におい て多大な湛水被害の拡大等、甚大な被害が及ぶと判断したため、緊急的な 修繕を実施する必要が生じたものである。  修繕の実施については平成２６年３月３１日付けの北陸地方整備局長と、一般社団法人河川ポンプ施設技術協会長が締結した「災害時における 北陸地方整備局所管施設の災害応急対策業務に関する協定書」に基づき、同協会の会員である上記相手方に出動要請を行い了解を得たものである。  以上により、上記相手方と会計法第２９条の３第４項、予算決算及び会 計令第１０２条の４第３号に基づき随意契約を締結するものである。</t>
  </si>
  <si>
    <t>新聞広告掲載業務（冬期道路安全通行啓発）</t>
  </si>
  <si>
    <t>本業務は、全県を対象に、間近に迫る冬への備えを促し、初冬の道路安全通行を啓発するため、新聞広告を掲載するものである。　本業務をより効果的に行うには、掲載しようとする新聞の発行部数等が県内最大であることが求められるが、新潟日報は、県内全域をカバーしているとともに、朝刊販売部数は４５万部を超え、世帯数に対する普及率は約５１％と、全国紙を含め県内トップシェアとなっている。  以上のことから、本業務の目的の達成可能な唯一の新聞であることから、 　（株）新潟日報社と随意契約を締結するものである。</t>
  </si>
  <si>
    <t>Ｈ２７工事契約管理システム改良業務その２</t>
  </si>
  <si>
    <t>本業務は、工事・建設コンサルタント業務関係の契約手続業務を迅速かつ的確に処理することを目的として作成された工事契約管理システムについて、工事成績採点表、業者選定機能、及び発注予定入力機能の改良を実施するものである。　上記業者は当該管理システムを開発以降、他システムとの連携を図り、その整備・更新を行っており、代替性のない知識・技術を有している。　また、当該管理システムについては、上記業者が著作者人格権を所有しており、同権利の行使を意思表示している。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以上の理由から、上記業者は本業務を履行できる唯一の機関であるため、会計法第２９条の３第４項、予算決算及び会計令第１０２条の４第３号に基づき随意契約を行うものである。</t>
  </si>
  <si>
    <t>八箇峠道路工事仮設鋼材賃貸借契約</t>
  </si>
  <si>
    <t>藤田金屬株式会社　長岡建材営業所</t>
  </si>
  <si>
    <t>新潟県長岡市北陽二丁目１４番地６</t>
  </si>
  <si>
    <t>本契約は、八箇峠道路工事に伴う土留・仮桟橋等に必要な、仮設鋼材の賃貸借を行うものである。　八箇峠道路の八箇ＩＣランプ橋の橋台施工に先立ち詳細な地質調査を実施した結果、仮設鋼材による大がかりな土留めが必要となり、今年度工事において仮設土留めの設置を行ったが、今年度中に橋台の施工までは完了しないため、仮設物を存置し来年度以降発注の後発工事へ仮設鋼材を引き継ぐ必要が生じた。　また、八箇ＩＣランプ橋及び近接する南沢ランプ橋の上部工事等、今後の八箇峠道路の工事に必要な仮桟橋等の設置も今年度工事において実施しており、仮桟橋についても当面の間存置が必要である。　現在、当該仮設土留及び仮桟橋の設置を行った「国道２５３号八箇ＩＣ橋他１橋下部他工事」において仮設鋼材のリースをしているが、現時点において後発工事は未発注であり、当該仮設鋼材を引き継ぐ工事受注者が存在しないため、後発工事契約までの間、長岡国道事務所が直接賃貸借し管理する必要が生じた。　設置された仮設鋼材の所有者は藤田金属株式会社であり、本賃貸借契約を結ぶ相手方は、上記業者以外に存在しない。　以上の理由により、今回、当該相手方と随意契約を行うものである。</t>
  </si>
  <si>
    <t>新聞広告掲載業務</t>
  </si>
  <si>
    <t>羽越河川国道事務所長
清　水　文　裕
新潟県村上市藤沢２７－１</t>
  </si>
  <si>
    <t>本業務は、全県を対象に冬期間の道路安全通行の啓蒙広告を新聞掲載し、道路利用者に対し、雪道安全走行等を新潟県民に広く周知するものである。　本業務をより効果的に行うには、掲載しようとする新聞の発行部数等が県内最大であることが求められるが、新潟日報は、県内全域をカバーしているとともに、朝刊販売部数は４６万部を超え、世帯数に対する普及率は約５３％と、全国紙を含め県内トップシェアとなっている。　以上のことから、本業務の目的の達成可能な唯一の新聞であることから、株式会社新潟日報社と随意契約を締結するものである。</t>
  </si>
  <si>
    <t>連絡車（５人乗　４×４）１台交換購入</t>
  </si>
  <si>
    <t>マルホン自動車株式会社</t>
  </si>
  <si>
    <t>長野市若里７－７－１６</t>
  </si>
  <si>
    <t>会計法第２９条の３第５項及び予決令第９９条の２</t>
  </si>
  <si>
    <t>98.3％</t>
  </si>
  <si>
    <t>新潟国道事務所長
近　藤　　淳
新潟県新潟市中央区南笹口２丁目１番６５号</t>
  </si>
  <si>
    <t>（株）新潟日報社</t>
  </si>
  <si>
    <t>本業務は、冬期の雪道安全通行を啓発させ、事前に事故の防止を冬期間中に広く周知させるために新聞広告を掲載するものである。　本業務について、各種情報等を効果的に周知するためには、広告を掲載する新聞の発行部数等が県内で最大であることが求められるが、株式会社新潟日報社は、県内全域をカバーしているとともに、朝刊発行部数が約５０万部、全国紙を含めた県内シェア第一位、世帯数に対する普及率は約６０％となっており、本業務を遂行することができる唯一の新聞社である。　よって、会計法第２９条の３第４項ならびに予決令第１０２条の４第３号により、随意契約を締結するものである。</t>
  </si>
  <si>
    <t>水質事故防止啓発新聞広告掲載業務</t>
  </si>
  <si>
    <t>本業務は、厳冬期における家庭での暖房器具で使用する燃料（灯油）等の消費量が増えることから、取り扱い不注意による河川等への油の流出事故防止に向けた取り組みとして、注意喚起を目的とした新聞広告を掲載するものである。　新聞広告の掲載を予定している管内(上中越）において、新聞広告を扱っている新聞社としては株式会社新潟日報社があるが、同社は県内の情報を多数掲載し、発行部数も日刊紙で約５５万部(全県）であり、全国紙を含めた日刊紙の発行部数でも県内第１位（全県約79％、上中越約78％）となっている。　以上のことから、管内（上中越）の最大発行部数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t>
  </si>
  <si>
    <t>新潟県内新聞広告掲載業務（無電柱化）</t>
  </si>
  <si>
    <t>本業務は、無電柱間の認識と必要性を新潟県内に広く周知し、新潟県内の住民を対象に、無電柱化への理解を深めることを目的として新聞広告を掲載するものである。新潟日報（朝刊）は、県内の発行部数が約５０万部で全国紙を含めて県内普及率約６０％と県内第１位であり、新潟県内の住民に対して広報を行う上で、当該地方紙に掲載することが効果的である。　以上のことから、会計法第２９条の３第４項及び予決令第１０２条の４第３号に基づき、上記会社と随意契約を締結するものである。</t>
  </si>
  <si>
    <t>富山県内新聞広告掲載業務（無電柱化）</t>
  </si>
  <si>
    <t>株式会社北日本新聞社</t>
  </si>
  <si>
    <t>富山市安住町２－１４</t>
  </si>
  <si>
    <t>本業務は、無電柱間の認識と必要性を富山県内に広く周知し、富山県内の住民を対象に、無電柱化への理解を深めることを目的として新聞広告を掲載するものである。北日本新聞（朝刊）は、県内の発行部数が約２４万部で全国紙を含めて県内普及率約６０％と県内第１位であり、富山県内の住民に対して広報を行う上で、当該地方紙に掲載することが効果的である。　以上のことから、会計法第２９条の３第４項及び予決令第１０２条の４第３号に基づき、上記会社と随意契約を締結するものである。</t>
  </si>
  <si>
    <t>平成２７年度信濃川流量観測における精度向上に関する検討業務</t>
  </si>
  <si>
    <t>パシフィックコンサルタンツ株式会社　北陸支社</t>
  </si>
  <si>
    <t>新潟市中央区天神１－１</t>
  </si>
  <si>
    <t>本業務は、信濃川河川事務所管内にて実施されている流量観測において、観測データの精度管理･向上に取り組むための検討を行うものである。　流量観測において、観測データの精度管理･向上の取組みについては、新しい観測技術や解析技術の導入を考慮しつつ取り組む必要があるが、新しい観測技術や解析技術の知見は十分でないことから、本業務では「流量観測方法の改善案を検討するにあたっての着眼点」の提案を求める企画競争(役務)にて選定することとし、「企画競争委員会」において企画提案書を審査した結果、上記業者が特定されたものである。　よって、会計法第２９条の３第４項及び予決令第１０２条の４第３号の規定により、上記業者と随意契約を締結するものである。</t>
  </si>
  <si>
    <t>平成２７年度資格審査システム改良業務</t>
  </si>
  <si>
    <t>東芝ソリューション株式会社　官公営業第三部</t>
  </si>
  <si>
    <t>川崎市幸区堀川町７２－３４</t>
  </si>
  <si>
    <t>資格審査システム（以下「本システム」という。）は、工事、測量・建設コンサルタント等の有資格業者に係る受付・認定処理、有資格者名簿の作成及び関連システムへの業者情報提供のため、平成１０年度に８地建で共同開発し、現在も８地整で運用しているものである。　本業務は、改正建設業法（平成２８年６月１日施行予定）の許可業種区分「解体工事業」の新設に伴い、平成２７・２８年度競争参加資格審査に対応させるため、本システムの受付審査項目についての改良（経営事項審査制度の改正）を実施するものである。　上記業者は、平成１０年度に本システムを開発するとともに、過去８回にわたる改良業務を実施しており、本システムに関して代替性のない知識、技術を有している。　また、本システムは、上記業者が著作者人格権を所有しており、同権利行使の意思表示をしている。　以上の理由から、上記業者は本業務を履行できる唯一の機関であるため、会計法第２９条の３第４項、政府調達に関する協定第１３条第１項（ｂ）及び国の物品等又は特定役務の調達手続の特例を定める政令第１３条第１項第１号を適用し、随意契約を行うもの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</si>
</sst>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quot;m&quot;/&quot;d"/>
    <numFmt numFmtId="177" formatCode="#,##0_);\(#,##0\)"/>
    <numFmt numFmtId="178" formatCode="[$-411]ggge&quot;年&quot;m&quot;月&quot;d&quot;日&quot;;@"/>
    <numFmt numFmtId="179" formatCode="&quot;¥&quot;#,##0_);[Red]\(&quot;¥&quot;#,##0\)"/>
  </numFmts>
  <fonts count="13">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b/>
      <sz val="14"/>
      <color indexed="81"/>
      <name val="ＭＳ Ｐゴシック"/>
      <family val="3"/>
      <charset val="128"/>
    </font>
    <font>
      <sz val="11"/>
      <name val="ＭＳ Ｐゴシック"/>
      <family val="3"/>
      <charset val="128"/>
    </font>
    <font>
      <sz val="9"/>
      <color rgb="FFFFCC99"/>
      <name val="ＭＳ Ｐゴシック"/>
      <family val="3"/>
      <charset val="128"/>
      <scheme val="minor"/>
    </font>
  </fonts>
  <fills count="3">
    <fill>
      <patternFill patternType="none"/>
    </fill>
    <fill>
      <patternFill patternType="gray125"/>
    </fill>
    <fill>
      <patternFill patternType="solid">
        <fgColor indexed="4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theme="0"/>
      </top>
      <bottom/>
      <diagonal/>
    </border>
  </borders>
  <cellStyleXfs count="11">
    <xf numFmtId="0" fontId="0" fillId="0" borderId="0">
      <alignment vertical="center"/>
    </xf>
    <xf numFmtId="0" fontId="4" fillId="0" borderId="0"/>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1" fillId="0" borderId="0">
      <alignment vertical="center"/>
    </xf>
    <xf numFmtId="0" fontId="11" fillId="0" borderId="0">
      <alignment vertical="center"/>
    </xf>
    <xf numFmtId="0" fontId="4" fillId="0" borderId="0"/>
  </cellStyleXfs>
  <cellXfs count="38">
    <xf numFmtId="0" fontId="0" fillId="0" borderId="0" xfId="0">
      <alignment vertical="center"/>
    </xf>
    <xf numFmtId="0" fontId="1" fillId="2" borderId="1" xfId="0" applyFont="1" applyFill="1" applyBorder="1" applyAlignment="1">
      <alignment horizontal="center" vertical="center" wrapText="1"/>
    </xf>
    <xf numFmtId="49" fontId="1" fillId="0" borderId="1" xfId="0" applyNumberFormat="1" applyFont="1" applyBorder="1" applyAlignment="1">
      <alignment horizontal="left" vertical="center" wrapText="1"/>
    </xf>
    <xf numFmtId="176"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177" fontId="3" fillId="0" borderId="1" xfId="0" applyNumberFormat="1" applyFont="1" applyBorder="1" applyAlignment="1">
      <alignment horizontal="right" vertical="center"/>
    </xf>
    <xf numFmtId="49" fontId="3" fillId="0" borderId="1" xfId="0" applyNumberFormat="1" applyFont="1" applyBorder="1" applyAlignment="1">
      <alignment horizontal="right" vertical="center"/>
    </xf>
    <xf numFmtId="49" fontId="3" fillId="0" borderId="1" xfId="0" applyNumberFormat="1" applyFont="1" applyBorder="1" applyAlignment="1">
      <alignment horizontal="left"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12" fillId="2" borderId="1" xfId="0" applyFont="1" applyFill="1" applyBorder="1" applyAlignment="1">
      <alignment horizontal="center" vertical="center" wrapText="1"/>
    </xf>
    <xf numFmtId="49" fontId="3" fillId="0" borderId="1" xfId="0" quotePrefix="1" applyNumberFormat="1" applyFont="1" applyBorder="1" applyAlignment="1">
      <alignment horizontal="center" vertical="center"/>
    </xf>
    <xf numFmtId="49" fontId="1"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right" vertical="center"/>
    </xf>
    <xf numFmtId="49" fontId="3" fillId="0" borderId="1" xfId="0" quotePrefix="1" applyNumberFormat="1" applyFont="1" applyFill="1" applyBorder="1" applyAlignment="1">
      <alignment horizontal="center" vertical="center"/>
    </xf>
    <xf numFmtId="49" fontId="3" fillId="0" borderId="1" xfId="0" applyNumberFormat="1" applyFont="1" applyFill="1" applyBorder="1" applyAlignment="1">
      <alignment horizontal="right" vertical="center"/>
    </xf>
    <xf numFmtId="49" fontId="3"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xf>
    <xf numFmtId="0" fontId="1" fillId="0" borderId="0" xfId="0" applyFont="1" applyAlignment="1">
      <alignment vertical="center" wrapText="1"/>
    </xf>
    <xf numFmtId="0" fontId="1" fillId="0" borderId="0" xfId="0" applyFont="1" applyFill="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0" xfId="0" applyAlignment="1">
      <alignment horizontal="center" vertical="center"/>
    </xf>
    <xf numFmtId="179" fontId="9" fillId="0" borderId="3" xfId="3" applyNumberFormat="1" applyFont="1" applyBorder="1" applyAlignment="1" applyProtection="1">
      <alignment horizontal="center" vertical="center"/>
      <protection hidden="1"/>
    </xf>
    <xf numFmtId="0" fontId="6" fillId="0" borderId="0" xfId="0" applyFont="1" applyAlignment="1">
      <alignment horizontal="center" vertical="center"/>
    </xf>
    <xf numFmtId="0" fontId="7" fillId="0" borderId="3" xfId="0" applyFont="1" applyBorder="1" applyAlignment="1" applyProtection="1">
      <alignment horizontal="left" vertical="center" wrapText="1"/>
      <protection locked="0"/>
    </xf>
    <xf numFmtId="178" fontId="8" fillId="0" borderId="3" xfId="0" applyNumberFormat="1" applyFont="1" applyBorder="1" applyAlignment="1" applyProtection="1">
      <alignment horizontal="center" vertical="center"/>
      <protection hidden="1"/>
    </xf>
    <xf numFmtId="0" fontId="0" fillId="0" borderId="5" xfId="0" applyBorder="1" applyAlignment="1">
      <alignment vertical="center" wrapText="1"/>
    </xf>
    <xf numFmtId="0" fontId="0" fillId="0" borderId="2"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cellXfs>
  <cellStyles count="11">
    <cellStyle name="パーセント 2" xfId="4"/>
    <cellStyle name="桁区切り" xfId="3" builtinId="6"/>
    <cellStyle name="桁区切り 2" xfId="2"/>
    <cellStyle name="桁区切り 3" xfId="5"/>
    <cellStyle name="桁区切り 5" xfId="6"/>
    <cellStyle name="桁区切り 5 2" xfId="7"/>
    <cellStyle name="標準" xfId="0" builtinId="0"/>
    <cellStyle name="標準 2" xfId="1"/>
    <cellStyle name="標準 3" xfId="8"/>
    <cellStyle name="標準 3 2" xfId="9"/>
    <cellStyle name="標準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view="pageBreakPreview" zoomScale="85" zoomScaleNormal="85" zoomScaleSheetLayoutView="85" workbookViewId="0">
      <pane xSplit="1" ySplit="1" topLeftCell="B104" activePane="bottomRight" state="frozen"/>
      <selection pane="topRight" activeCell="B1" sqref="B1"/>
      <selection pane="bottomLeft" activeCell="A2" sqref="A2"/>
      <selection pane="bottomRight" activeCell="O105" sqref="O105"/>
    </sheetView>
  </sheetViews>
  <sheetFormatPr defaultRowHeight="13.5"/>
  <cols>
    <col min="1" max="1" width="23.75" customWidth="1"/>
    <col min="2" max="2" width="24.75" style="8" customWidth="1"/>
    <col min="3" max="3" width="8.75" customWidth="1"/>
    <col min="4" max="4" width="18.875" bestFit="1" customWidth="1"/>
    <col min="5" max="5" width="18.625" customWidth="1"/>
    <col min="6" max="6" width="16.25" customWidth="1"/>
    <col min="7" max="7" width="50.125" style="9" customWidth="1"/>
    <col min="8" max="8" width="7.125" customWidth="1"/>
    <col min="9" max="10" width="9.25" bestFit="1" customWidth="1"/>
    <col min="11" max="11" width="6.5" bestFit="1" customWidth="1"/>
    <col min="12" max="12" width="6.5" customWidth="1"/>
    <col min="13" max="13" width="15.375" bestFit="1" customWidth="1"/>
  </cols>
  <sheetData>
    <row r="1" spans="1:13" ht="22.5">
      <c r="A1" s="11" t="s">
        <v>74</v>
      </c>
      <c r="B1" s="1"/>
      <c r="C1" s="1"/>
      <c r="D1" s="1"/>
      <c r="E1" s="1"/>
      <c r="F1" s="1"/>
      <c r="G1" s="1"/>
      <c r="H1" s="1"/>
      <c r="I1" s="1"/>
      <c r="J1" s="1"/>
      <c r="K1" s="1"/>
      <c r="L1" s="1"/>
      <c r="M1" s="1"/>
    </row>
    <row r="2" spans="1:13" ht="90">
      <c r="A2" s="2" t="s">
        <v>1</v>
      </c>
      <c r="B2" s="2" t="s">
        <v>82</v>
      </c>
      <c r="C2" s="3">
        <v>42095</v>
      </c>
      <c r="D2" s="2" t="s">
        <v>83</v>
      </c>
      <c r="E2" s="2" t="s">
        <v>16</v>
      </c>
      <c r="F2" s="2" t="s">
        <v>12</v>
      </c>
      <c r="G2" s="2" t="s">
        <v>84</v>
      </c>
      <c r="H2" s="4" t="s">
        <v>15</v>
      </c>
      <c r="I2" s="5">
        <v>5832000</v>
      </c>
      <c r="J2" s="5">
        <v>5832000</v>
      </c>
      <c r="K2" s="12" t="s">
        <v>85</v>
      </c>
      <c r="L2" s="6"/>
      <c r="M2" s="7"/>
    </row>
    <row r="3" spans="1:13" ht="180">
      <c r="A3" s="2" t="s">
        <v>0</v>
      </c>
      <c r="B3" s="2" t="s">
        <v>82</v>
      </c>
      <c r="C3" s="3">
        <v>42095</v>
      </c>
      <c r="D3" s="2" t="s">
        <v>10</v>
      </c>
      <c r="E3" s="2" t="s">
        <v>11</v>
      </c>
      <c r="F3" s="2" t="s">
        <v>12</v>
      </c>
      <c r="G3" s="2" t="s">
        <v>86</v>
      </c>
      <c r="H3" s="4"/>
      <c r="I3" s="5">
        <v>1299456</v>
      </c>
      <c r="J3" s="5">
        <v>1299456</v>
      </c>
      <c r="K3" s="12" t="s">
        <v>85</v>
      </c>
      <c r="L3" s="6"/>
      <c r="M3" s="7"/>
    </row>
    <row r="4" spans="1:13" ht="90">
      <c r="A4" s="2" t="s">
        <v>87</v>
      </c>
      <c r="B4" s="2" t="s">
        <v>82</v>
      </c>
      <c r="C4" s="3">
        <v>42095</v>
      </c>
      <c r="D4" s="2" t="s">
        <v>13</v>
      </c>
      <c r="E4" s="2" t="s">
        <v>14</v>
      </c>
      <c r="F4" s="2" t="s">
        <v>12</v>
      </c>
      <c r="G4" s="2" t="s">
        <v>88</v>
      </c>
      <c r="H4" s="4" t="s">
        <v>15</v>
      </c>
      <c r="I4" s="5">
        <v>1726272</v>
      </c>
      <c r="J4" s="5">
        <v>1726272</v>
      </c>
      <c r="K4" s="12" t="s">
        <v>85</v>
      </c>
      <c r="L4" s="6"/>
      <c r="M4" s="7"/>
    </row>
    <row r="5" spans="1:13" ht="90">
      <c r="A5" s="2" t="s">
        <v>89</v>
      </c>
      <c r="B5" s="2" t="s">
        <v>82</v>
      </c>
      <c r="C5" s="3">
        <v>42095</v>
      </c>
      <c r="D5" s="2" t="s">
        <v>180</v>
      </c>
      <c r="E5" s="2" t="s">
        <v>17</v>
      </c>
      <c r="F5" s="2" t="s">
        <v>12</v>
      </c>
      <c r="G5" s="2" t="s">
        <v>91</v>
      </c>
      <c r="H5" s="4" t="s">
        <v>15</v>
      </c>
      <c r="I5" s="5">
        <v>1283040</v>
      </c>
      <c r="J5" s="5">
        <v>1283040</v>
      </c>
      <c r="K5" s="12" t="s">
        <v>85</v>
      </c>
      <c r="L5" s="6"/>
      <c r="M5" s="7"/>
    </row>
    <row r="6" spans="1:13" ht="123.75">
      <c r="A6" s="13" t="s">
        <v>181</v>
      </c>
      <c r="B6" s="13" t="s">
        <v>82</v>
      </c>
      <c r="C6" s="14">
        <v>42095</v>
      </c>
      <c r="D6" s="13" t="s">
        <v>100</v>
      </c>
      <c r="E6" s="13" t="s">
        <v>19</v>
      </c>
      <c r="F6" s="13" t="s">
        <v>12</v>
      </c>
      <c r="G6" s="13" t="s">
        <v>182</v>
      </c>
      <c r="H6" s="15"/>
      <c r="I6" s="16">
        <v>3538080</v>
      </c>
      <c r="J6" s="16">
        <v>3538080</v>
      </c>
      <c r="K6" s="17" t="s">
        <v>85</v>
      </c>
      <c r="L6" s="18"/>
      <c r="M6" s="19"/>
    </row>
    <row r="7" spans="1:13" ht="90">
      <c r="A7" s="2" t="s">
        <v>92</v>
      </c>
      <c r="B7" s="2" t="s">
        <v>82</v>
      </c>
      <c r="C7" s="3">
        <v>42095</v>
      </c>
      <c r="D7" s="2" t="s">
        <v>93</v>
      </c>
      <c r="E7" s="2" t="s">
        <v>20</v>
      </c>
      <c r="F7" s="2" t="s">
        <v>12</v>
      </c>
      <c r="G7" s="2" t="s">
        <v>94</v>
      </c>
      <c r="H7" s="4"/>
      <c r="I7" s="5">
        <v>5313600</v>
      </c>
      <c r="J7" s="5">
        <v>5313600</v>
      </c>
      <c r="K7" s="12" t="s">
        <v>85</v>
      </c>
      <c r="L7" s="6"/>
      <c r="M7" s="7"/>
    </row>
    <row r="8" spans="1:13" ht="168.75">
      <c r="A8" s="2" t="s">
        <v>3</v>
      </c>
      <c r="B8" s="2" t="s">
        <v>82</v>
      </c>
      <c r="C8" s="3">
        <v>42095</v>
      </c>
      <c r="D8" s="2" t="s">
        <v>95</v>
      </c>
      <c r="E8" s="2" t="s">
        <v>21</v>
      </c>
      <c r="F8" s="2" t="s">
        <v>12</v>
      </c>
      <c r="G8" s="2" t="s">
        <v>96</v>
      </c>
      <c r="H8" s="4"/>
      <c r="I8" s="5">
        <v>2916000</v>
      </c>
      <c r="J8" s="5">
        <v>2916000</v>
      </c>
      <c r="K8" s="12" t="s">
        <v>85</v>
      </c>
      <c r="L8" s="6"/>
      <c r="M8" s="7"/>
    </row>
    <row r="9" spans="1:13" ht="202.5">
      <c r="A9" s="2" t="s">
        <v>2</v>
      </c>
      <c r="B9" s="2" t="s">
        <v>82</v>
      </c>
      <c r="C9" s="3">
        <v>42095</v>
      </c>
      <c r="D9" s="2" t="s">
        <v>97</v>
      </c>
      <c r="E9" s="2" t="s">
        <v>18</v>
      </c>
      <c r="F9" s="2" t="s">
        <v>12</v>
      </c>
      <c r="G9" s="2" t="s">
        <v>98</v>
      </c>
      <c r="H9" s="4"/>
      <c r="I9" s="5">
        <v>1853794</v>
      </c>
      <c r="J9" s="5">
        <v>1853794</v>
      </c>
      <c r="K9" s="12" t="s">
        <v>85</v>
      </c>
      <c r="L9" s="6"/>
      <c r="M9" s="7"/>
    </row>
    <row r="10" spans="1:13" ht="180">
      <c r="A10" s="2" t="s">
        <v>99</v>
      </c>
      <c r="B10" s="2" t="s">
        <v>82</v>
      </c>
      <c r="C10" s="3">
        <v>42095</v>
      </c>
      <c r="D10" s="2" t="s">
        <v>100</v>
      </c>
      <c r="E10" s="2" t="s">
        <v>19</v>
      </c>
      <c r="F10" s="2" t="s">
        <v>101</v>
      </c>
      <c r="G10" s="2" t="s">
        <v>183</v>
      </c>
      <c r="H10" s="4"/>
      <c r="I10" s="5">
        <v>16200</v>
      </c>
      <c r="J10" s="5">
        <v>16200</v>
      </c>
      <c r="K10" s="12" t="s">
        <v>85</v>
      </c>
      <c r="L10" s="6"/>
      <c r="M10" s="2" t="s">
        <v>102</v>
      </c>
    </row>
    <row r="11" spans="1:13" ht="168.75">
      <c r="A11" s="2" t="s">
        <v>103</v>
      </c>
      <c r="B11" s="2" t="s">
        <v>82</v>
      </c>
      <c r="C11" s="3">
        <v>42095</v>
      </c>
      <c r="D11" s="2" t="s">
        <v>104</v>
      </c>
      <c r="E11" s="2" t="s">
        <v>23</v>
      </c>
      <c r="F11" s="2" t="s">
        <v>101</v>
      </c>
      <c r="G11" s="2" t="s">
        <v>105</v>
      </c>
      <c r="H11" s="4"/>
      <c r="I11" s="5">
        <v>16200</v>
      </c>
      <c r="J11" s="5">
        <v>16200</v>
      </c>
      <c r="K11" s="12" t="s">
        <v>85</v>
      </c>
      <c r="L11" s="6"/>
      <c r="M11" s="2" t="s">
        <v>102</v>
      </c>
    </row>
    <row r="12" spans="1:13" ht="168.75">
      <c r="A12" s="2" t="s">
        <v>106</v>
      </c>
      <c r="B12" s="2" t="s">
        <v>82</v>
      </c>
      <c r="C12" s="3">
        <v>42095</v>
      </c>
      <c r="D12" s="2" t="s">
        <v>107</v>
      </c>
      <c r="E12" s="2" t="s">
        <v>22</v>
      </c>
      <c r="F12" s="2" t="s">
        <v>101</v>
      </c>
      <c r="G12" s="2" t="s">
        <v>108</v>
      </c>
      <c r="H12" s="4"/>
      <c r="I12" s="5">
        <v>16200</v>
      </c>
      <c r="J12" s="5">
        <v>16200</v>
      </c>
      <c r="K12" s="12" t="s">
        <v>85</v>
      </c>
      <c r="L12" s="6"/>
      <c r="M12" s="2" t="s">
        <v>102</v>
      </c>
    </row>
    <row r="13" spans="1:13" ht="191.25">
      <c r="A13" s="13" t="s">
        <v>184</v>
      </c>
      <c r="B13" s="13" t="s">
        <v>82</v>
      </c>
      <c r="C13" s="14">
        <v>42095</v>
      </c>
      <c r="D13" s="13" t="s">
        <v>185</v>
      </c>
      <c r="E13" s="13" t="s">
        <v>186</v>
      </c>
      <c r="F13" s="13" t="s">
        <v>12</v>
      </c>
      <c r="G13" s="13" t="s">
        <v>187</v>
      </c>
      <c r="H13" s="15"/>
      <c r="I13" s="16">
        <v>54000</v>
      </c>
      <c r="J13" s="16">
        <v>54000</v>
      </c>
      <c r="K13" s="17" t="s">
        <v>85</v>
      </c>
      <c r="L13" s="18"/>
      <c r="M13" s="13" t="s">
        <v>356</v>
      </c>
    </row>
    <row r="14" spans="1:13" ht="112.5">
      <c r="A14" s="2" t="s">
        <v>109</v>
      </c>
      <c r="B14" s="2" t="s">
        <v>82</v>
      </c>
      <c r="C14" s="3">
        <v>42095</v>
      </c>
      <c r="D14" s="2" t="s">
        <v>24</v>
      </c>
      <c r="E14" s="2" t="s">
        <v>188</v>
      </c>
      <c r="F14" s="2" t="s">
        <v>12</v>
      </c>
      <c r="G14" s="2" t="s">
        <v>25</v>
      </c>
      <c r="H14" s="4"/>
      <c r="I14" s="5">
        <v>756</v>
      </c>
      <c r="J14" s="5">
        <v>756</v>
      </c>
      <c r="K14" s="12" t="s">
        <v>85</v>
      </c>
      <c r="L14" s="6"/>
      <c r="M14" s="2" t="s">
        <v>26</v>
      </c>
    </row>
    <row r="15" spans="1:13" ht="123.75">
      <c r="A15" s="2" t="s">
        <v>110</v>
      </c>
      <c r="B15" s="2" t="s">
        <v>82</v>
      </c>
      <c r="C15" s="3">
        <v>42095</v>
      </c>
      <c r="D15" s="2" t="s">
        <v>111</v>
      </c>
      <c r="E15" s="2" t="s">
        <v>112</v>
      </c>
      <c r="F15" s="2" t="s">
        <v>12</v>
      </c>
      <c r="G15" s="2" t="s">
        <v>113</v>
      </c>
      <c r="H15" s="4"/>
      <c r="I15" s="5">
        <v>2489400</v>
      </c>
      <c r="J15" s="5">
        <v>2489400</v>
      </c>
      <c r="K15" s="12" t="s">
        <v>85</v>
      </c>
      <c r="L15" s="6"/>
      <c r="M15" s="2" t="s">
        <v>114</v>
      </c>
    </row>
    <row r="16" spans="1:13" ht="180">
      <c r="A16" s="2" t="s">
        <v>115</v>
      </c>
      <c r="B16" s="2" t="s">
        <v>82</v>
      </c>
      <c r="C16" s="3">
        <v>42103</v>
      </c>
      <c r="D16" s="2" t="s">
        <v>116</v>
      </c>
      <c r="E16" s="2" t="s">
        <v>117</v>
      </c>
      <c r="F16" s="2" t="s">
        <v>12</v>
      </c>
      <c r="G16" s="2" t="s">
        <v>118</v>
      </c>
      <c r="H16" s="4" t="s">
        <v>35</v>
      </c>
      <c r="I16" s="5">
        <v>11998800</v>
      </c>
      <c r="J16" s="5">
        <v>11934000</v>
      </c>
      <c r="K16" s="12" t="s">
        <v>119</v>
      </c>
      <c r="L16" s="6"/>
      <c r="M16" s="7"/>
    </row>
    <row r="17" spans="1:13" ht="78.75">
      <c r="A17" s="2" t="s">
        <v>120</v>
      </c>
      <c r="B17" s="2" t="s">
        <v>82</v>
      </c>
      <c r="C17" s="3">
        <v>42103</v>
      </c>
      <c r="D17" s="2" t="s">
        <v>121</v>
      </c>
      <c r="E17" s="2" t="s">
        <v>14</v>
      </c>
      <c r="F17" s="2" t="s">
        <v>12</v>
      </c>
      <c r="G17" s="2" t="s">
        <v>27</v>
      </c>
      <c r="H17" s="4"/>
      <c r="I17" s="5">
        <v>5738040</v>
      </c>
      <c r="J17" s="5">
        <v>5738040</v>
      </c>
      <c r="K17" s="12" t="s">
        <v>85</v>
      </c>
      <c r="L17" s="6"/>
      <c r="M17" s="7"/>
    </row>
    <row r="18" spans="1:13" ht="78.75">
      <c r="A18" s="2" t="s">
        <v>122</v>
      </c>
      <c r="B18" s="2" t="s">
        <v>82</v>
      </c>
      <c r="C18" s="3">
        <v>42103</v>
      </c>
      <c r="D18" s="2" t="s">
        <v>90</v>
      </c>
      <c r="E18" s="2" t="s">
        <v>17</v>
      </c>
      <c r="F18" s="2" t="s">
        <v>12</v>
      </c>
      <c r="G18" s="2" t="s">
        <v>123</v>
      </c>
      <c r="H18" s="4"/>
      <c r="I18" s="5">
        <v>5659200</v>
      </c>
      <c r="J18" s="5">
        <v>5659200</v>
      </c>
      <c r="K18" s="12" t="s">
        <v>85</v>
      </c>
      <c r="L18" s="6"/>
      <c r="M18" s="7"/>
    </row>
    <row r="19" spans="1:13" ht="157.5">
      <c r="A19" s="2" t="s">
        <v>124</v>
      </c>
      <c r="B19" s="2" t="s">
        <v>28</v>
      </c>
      <c r="C19" s="3">
        <v>42095</v>
      </c>
      <c r="D19" s="2" t="s">
        <v>29</v>
      </c>
      <c r="E19" s="2" t="s">
        <v>30</v>
      </c>
      <c r="F19" s="2" t="s">
        <v>12</v>
      </c>
      <c r="G19" s="2" t="s">
        <v>125</v>
      </c>
      <c r="H19" s="4"/>
      <c r="I19" s="5">
        <v>1997988</v>
      </c>
      <c r="J19" s="5">
        <v>1997988</v>
      </c>
      <c r="K19" s="12" t="s">
        <v>85</v>
      </c>
      <c r="L19" s="6"/>
      <c r="M19" s="7"/>
    </row>
    <row r="20" spans="1:13" ht="191.25">
      <c r="A20" s="2" t="s">
        <v>126</v>
      </c>
      <c r="B20" s="2" t="s">
        <v>28</v>
      </c>
      <c r="C20" s="3">
        <v>42095</v>
      </c>
      <c r="D20" s="2" t="s">
        <v>31</v>
      </c>
      <c r="E20" s="2" t="s">
        <v>32</v>
      </c>
      <c r="F20" s="2" t="s">
        <v>12</v>
      </c>
      <c r="G20" s="2" t="s">
        <v>127</v>
      </c>
      <c r="H20" s="4"/>
      <c r="I20" s="5">
        <v>2172443</v>
      </c>
      <c r="J20" s="5">
        <v>2172443</v>
      </c>
      <c r="K20" s="12" t="s">
        <v>85</v>
      </c>
      <c r="L20" s="6"/>
      <c r="M20" s="7"/>
    </row>
    <row r="21" spans="1:13" ht="168.75">
      <c r="A21" s="2" t="s">
        <v>128</v>
      </c>
      <c r="B21" s="2" t="s">
        <v>28</v>
      </c>
      <c r="C21" s="3">
        <v>42095</v>
      </c>
      <c r="D21" s="2" t="s">
        <v>29</v>
      </c>
      <c r="E21" s="2" t="s">
        <v>30</v>
      </c>
      <c r="F21" s="2" t="s">
        <v>12</v>
      </c>
      <c r="G21" s="2" t="s">
        <v>129</v>
      </c>
      <c r="H21" s="4"/>
      <c r="I21" s="5">
        <v>1201232</v>
      </c>
      <c r="J21" s="5">
        <v>1201232</v>
      </c>
      <c r="K21" s="12" t="s">
        <v>85</v>
      </c>
      <c r="L21" s="6"/>
      <c r="M21" s="7"/>
    </row>
    <row r="22" spans="1:13" ht="146.25">
      <c r="A22" s="2" t="s">
        <v>71</v>
      </c>
      <c r="B22" s="2" t="s">
        <v>319</v>
      </c>
      <c r="C22" s="3">
        <v>42095</v>
      </c>
      <c r="D22" s="2" t="s">
        <v>130</v>
      </c>
      <c r="E22" s="2" t="s">
        <v>30</v>
      </c>
      <c r="F22" s="2" t="s">
        <v>12</v>
      </c>
      <c r="G22" s="2" t="s">
        <v>131</v>
      </c>
      <c r="H22" s="4"/>
      <c r="I22" s="5">
        <v>1713911</v>
      </c>
      <c r="J22" s="5">
        <v>1713911</v>
      </c>
      <c r="K22" s="12" t="s">
        <v>85</v>
      </c>
      <c r="L22" s="6"/>
      <c r="M22" s="7"/>
    </row>
    <row r="23" spans="1:13" ht="225">
      <c r="A23" s="2" t="s">
        <v>189</v>
      </c>
      <c r="B23" s="2" t="s">
        <v>36</v>
      </c>
      <c r="C23" s="3">
        <v>42095</v>
      </c>
      <c r="D23" s="2" t="s">
        <v>190</v>
      </c>
      <c r="E23" s="2" t="s">
        <v>191</v>
      </c>
      <c r="F23" s="2" t="s">
        <v>12</v>
      </c>
      <c r="G23" s="2" t="s">
        <v>192</v>
      </c>
      <c r="H23" s="4"/>
      <c r="I23" s="5">
        <v>2385374</v>
      </c>
      <c r="J23" s="5">
        <v>2385374</v>
      </c>
      <c r="K23" s="12" t="s">
        <v>85</v>
      </c>
      <c r="L23" s="6"/>
      <c r="M23" s="20"/>
    </row>
    <row r="24" spans="1:13" ht="67.5">
      <c r="A24" s="2" t="s">
        <v>193</v>
      </c>
      <c r="B24" s="2" t="s">
        <v>36</v>
      </c>
      <c r="C24" s="3">
        <v>42095</v>
      </c>
      <c r="D24" s="2" t="s">
        <v>194</v>
      </c>
      <c r="E24" s="2" t="s">
        <v>195</v>
      </c>
      <c r="F24" s="2" t="s">
        <v>12</v>
      </c>
      <c r="G24" s="2" t="s">
        <v>196</v>
      </c>
      <c r="H24" s="4"/>
      <c r="I24" s="5">
        <v>1944000</v>
      </c>
      <c r="J24" s="5">
        <v>1944000</v>
      </c>
      <c r="K24" s="12" t="s">
        <v>85</v>
      </c>
      <c r="L24" s="6"/>
      <c r="M24" s="20"/>
    </row>
    <row r="25" spans="1:13" ht="90">
      <c r="A25" s="2" t="s">
        <v>132</v>
      </c>
      <c r="B25" s="2" t="s">
        <v>36</v>
      </c>
      <c r="C25" s="3">
        <v>42121</v>
      </c>
      <c r="D25" s="2" t="s">
        <v>133</v>
      </c>
      <c r="E25" s="2" t="s">
        <v>134</v>
      </c>
      <c r="F25" s="2" t="s">
        <v>12</v>
      </c>
      <c r="G25" s="2" t="s">
        <v>135</v>
      </c>
      <c r="H25" s="4" t="s">
        <v>35</v>
      </c>
      <c r="I25" s="5">
        <v>312120</v>
      </c>
      <c r="J25" s="5">
        <v>312120</v>
      </c>
      <c r="K25" s="12" t="s">
        <v>85</v>
      </c>
      <c r="L25" s="6"/>
      <c r="M25" s="2" t="s">
        <v>136</v>
      </c>
    </row>
    <row r="26" spans="1:13" ht="78.75">
      <c r="A26" s="2" t="s">
        <v>137</v>
      </c>
      <c r="B26" s="2" t="s">
        <v>36</v>
      </c>
      <c r="C26" s="3">
        <v>42122</v>
      </c>
      <c r="D26" s="2" t="s">
        <v>68</v>
      </c>
      <c r="E26" s="2" t="s">
        <v>69</v>
      </c>
      <c r="F26" s="2" t="s">
        <v>12</v>
      </c>
      <c r="G26" s="2" t="s">
        <v>138</v>
      </c>
      <c r="H26" s="4" t="s">
        <v>35</v>
      </c>
      <c r="I26" s="5">
        <v>249480</v>
      </c>
      <c r="J26" s="5">
        <v>249480</v>
      </c>
      <c r="K26" s="12" t="s">
        <v>85</v>
      </c>
      <c r="L26" s="6"/>
      <c r="M26" s="2" t="s">
        <v>139</v>
      </c>
    </row>
    <row r="27" spans="1:13" ht="101.25">
      <c r="A27" s="2" t="s">
        <v>140</v>
      </c>
      <c r="B27" s="2" t="s">
        <v>37</v>
      </c>
      <c r="C27" s="3">
        <v>42095</v>
      </c>
      <c r="D27" s="2" t="s">
        <v>38</v>
      </c>
      <c r="E27" s="2" t="s">
        <v>197</v>
      </c>
      <c r="F27" s="2" t="s">
        <v>12</v>
      </c>
      <c r="G27" s="2" t="s">
        <v>141</v>
      </c>
      <c r="H27" s="4" t="s">
        <v>35</v>
      </c>
      <c r="I27" s="5">
        <v>11350800</v>
      </c>
      <c r="J27" s="5">
        <v>11340000</v>
      </c>
      <c r="K27" s="12" t="s">
        <v>142</v>
      </c>
      <c r="L27" s="6"/>
      <c r="M27" s="7"/>
    </row>
    <row r="28" spans="1:13" ht="101.25">
      <c r="A28" s="2" t="s">
        <v>4</v>
      </c>
      <c r="B28" s="2" t="s">
        <v>143</v>
      </c>
      <c r="C28" s="3">
        <v>42103</v>
      </c>
      <c r="D28" s="2" t="s">
        <v>39</v>
      </c>
      <c r="E28" s="2" t="s">
        <v>40</v>
      </c>
      <c r="F28" s="2" t="s">
        <v>12</v>
      </c>
      <c r="G28" s="2" t="s">
        <v>144</v>
      </c>
      <c r="H28" s="4"/>
      <c r="I28" s="5">
        <v>3888000</v>
      </c>
      <c r="J28" s="5">
        <v>3888000</v>
      </c>
      <c r="K28" s="12" t="s">
        <v>85</v>
      </c>
      <c r="L28" s="6"/>
      <c r="M28" s="7"/>
    </row>
    <row r="29" spans="1:13" ht="33.75">
      <c r="A29" s="2" t="s">
        <v>5</v>
      </c>
      <c r="B29" s="2" t="s">
        <v>41</v>
      </c>
      <c r="C29" s="3">
        <v>42095</v>
      </c>
      <c r="D29" s="2" t="s">
        <v>42</v>
      </c>
      <c r="E29" s="2" t="s">
        <v>43</v>
      </c>
      <c r="F29" s="2" t="s">
        <v>12</v>
      </c>
      <c r="G29" s="2" t="s">
        <v>145</v>
      </c>
      <c r="H29" s="4"/>
      <c r="I29" s="5">
        <v>1759560</v>
      </c>
      <c r="J29" s="5">
        <v>1759560</v>
      </c>
      <c r="K29" s="12" t="s">
        <v>85</v>
      </c>
      <c r="L29" s="6"/>
      <c r="M29" s="20"/>
    </row>
    <row r="30" spans="1:13" ht="78.75">
      <c r="A30" s="2" t="s">
        <v>67</v>
      </c>
      <c r="B30" s="2" t="s">
        <v>41</v>
      </c>
      <c r="C30" s="3">
        <v>42095</v>
      </c>
      <c r="D30" s="2" t="s">
        <v>44</v>
      </c>
      <c r="E30" s="2" t="s">
        <v>45</v>
      </c>
      <c r="F30" s="2" t="s">
        <v>12</v>
      </c>
      <c r="G30" s="2" t="s">
        <v>146</v>
      </c>
      <c r="H30" s="4"/>
      <c r="I30" s="5">
        <v>7437018</v>
      </c>
      <c r="J30" s="5">
        <v>7437018</v>
      </c>
      <c r="K30" s="12" t="s">
        <v>85</v>
      </c>
      <c r="L30" s="6"/>
      <c r="M30" s="20"/>
    </row>
    <row r="31" spans="1:13" ht="90">
      <c r="A31" s="2" t="s">
        <v>147</v>
      </c>
      <c r="B31" s="2" t="s">
        <v>41</v>
      </c>
      <c r="C31" s="3">
        <v>42103</v>
      </c>
      <c r="D31" s="2" t="s">
        <v>44</v>
      </c>
      <c r="E31" s="2" t="s">
        <v>45</v>
      </c>
      <c r="F31" s="2" t="s">
        <v>12</v>
      </c>
      <c r="G31" s="2" t="s">
        <v>148</v>
      </c>
      <c r="H31" s="4"/>
      <c r="I31" s="5">
        <v>241644341</v>
      </c>
      <c r="J31" s="5">
        <v>241644341</v>
      </c>
      <c r="K31" s="12" t="s">
        <v>85</v>
      </c>
      <c r="L31" s="6"/>
      <c r="M31" s="20"/>
    </row>
    <row r="32" spans="1:13" ht="123.75">
      <c r="A32" s="13" t="s">
        <v>66</v>
      </c>
      <c r="B32" s="13" t="s">
        <v>46</v>
      </c>
      <c r="C32" s="14">
        <v>42103</v>
      </c>
      <c r="D32" s="13" t="s">
        <v>47</v>
      </c>
      <c r="E32" s="13" t="s">
        <v>149</v>
      </c>
      <c r="F32" s="13" t="s">
        <v>12</v>
      </c>
      <c r="G32" s="13" t="s">
        <v>150</v>
      </c>
      <c r="H32" s="15"/>
      <c r="I32" s="16">
        <v>972000</v>
      </c>
      <c r="J32" s="16">
        <v>972000</v>
      </c>
      <c r="K32" s="17" t="s">
        <v>85</v>
      </c>
      <c r="L32" s="18"/>
      <c r="M32" s="21"/>
    </row>
    <row r="33" spans="1:13" ht="112.5">
      <c r="A33" s="2" t="s">
        <v>151</v>
      </c>
      <c r="B33" s="2" t="s">
        <v>152</v>
      </c>
      <c r="C33" s="3">
        <v>42103</v>
      </c>
      <c r="D33" s="2" t="s">
        <v>48</v>
      </c>
      <c r="E33" s="2" t="s">
        <v>49</v>
      </c>
      <c r="F33" s="2" t="s">
        <v>12</v>
      </c>
      <c r="G33" s="2" t="s">
        <v>198</v>
      </c>
      <c r="H33" s="4"/>
      <c r="I33" s="5">
        <v>3429000</v>
      </c>
      <c r="J33" s="5">
        <v>3429000</v>
      </c>
      <c r="K33" s="12" t="s">
        <v>85</v>
      </c>
      <c r="L33" s="6"/>
      <c r="M33" s="20"/>
    </row>
    <row r="34" spans="1:13" ht="78.75">
      <c r="A34" s="2" t="s">
        <v>6</v>
      </c>
      <c r="B34" s="2" t="s">
        <v>153</v>
      </c>
      <c r="C34" s="3">
        <v>42095</v>
      </c>
      <c r="D34" s="2" t="s">
        <v>50</v>
      </c>
      <c r="E34" s="2" t="s">
        <v>51</v>
      </c>
      <c r="F34" s="2" t="s">
        <v>12</v>
      </c>
      <c r="G34" s="2" t="s">
        <v>154</v>
      </c>
      <c r="H34" s="4"/>
      <c r="I34" s="5">
        <v>3876732</v>
      </c>
      <c r="J34" s="5">
        <v>3876732</v>
      </c>
      <c r="K34" s="12" t="s">
        <v>85</v>
      </c>
      <c r="L34" s="6"/>
      <c r="M34" s="7"/>
    </row>
    <row r="35" spans="1:13" ht="78.75">
      <c r="A35" s="2" t="s">
        <v>7</v>
      </c>
      <c r="B35" s="2" t="s">
        <v>153</v>
      </c>
      <c r="C35" s="3">
        <v>42095</v>
      </c>
      <c r="D35" s="2" t="s">
        <v>52</v>
      </c>
      <c r="E35" s="2" t="s">
        <v>53</v>
      </c>
      <c r="F35" s="2" t="s">
        <v>12</v>
      </c>
      <c r="G35" s="2" t="s">
        <v>155</v>
      </c>
      <c r="H35" s="4"/>
      <c r="I35" s="5">
        <v>8461836</v>
      </c>
      <c r="J35" s="5">
        <v>8461836</v>
      </c>
      <c r="K35" s="12" t="s">
        <v>85</v>
      </c>
      <c r="L35" s="6"/>
      <c r="M35" s="7"/>
    </row>
    <row r="36" spans="1:13" ht="101.25">
      <c r="A36" s="2" t="s">
        <v>156</v>
      </c>
      <c r="B36" s="2" t="s">
        <v>70</v>
      </c>
      <c r="C36" s="3">
        <v>42095</v>
      </c>
      <c r="D36" s="2" t="s">
        <v>157</v>
      </c>
      <c r="E36" s="2" t="s">
        <v>158</v>
      </c>
      <c r="F36" s="2" t="s">
        <v>12</v>
      </c>
      <c r="G36" s="2" t="s">
        <v>159</v>
      </c>
      <c r="H36" s="4" t="s">
        <v>35</v>
      </c>
      <c r="I36" s="5">
        <v>4784400</v>
      </c>
      <c r="J36" s="5">
        <v>4676400</v>
      </c>
      <c r="K36" s="12" t="s">
        <v>160</v>
      </c>
      <c r="L36" s="6"/>
      <c r="M36" s="7"/>
    </row>
    <row r="37" spans="1:13" ht="146.25">
      <c r="A37" s="2" t="s">
        <v>161</v>
      </c>
      <c r="B37" s="2" t="s">
        <v>162</v>
      </c>
      <c r="C37" s="3">
        <v>42095</v>
      </c>
      <c r="D37" s="2" t="s">
        <v>33</v>
      </c>
      <c r="E37" s="2" t="s">
        <v>34</v>
      </c>
      <c r="F37" s="2" t="s">
        <v>12</v>
      </c>
      <c r="G37" s="2" t="s">
        <v>163</v>
      </c>
      <c r="H37" s="4" t="s">
        <v>35</v>
      </c>
      <c r="I37" s="5">
        <v>15012000</v>
      </c>
      <c r="J37" s="5">
        <v>14958000</v>
      </c>
      <c r="K37" s="12" t="s">
        <v>164</v>
      </c>
      <c r="L37" s="6"/>
      <c r="M37" s="7"/>
    </row>
    <row r="38" spans="1:13" ht="135">
      <c r="A38" s="2" t="s">
        <v>8</v>
      </c>
      <c r="B38" s="2" t="s">
        <v>162</v>
      </c>
      <c r="C38" s="3">
        <v>42095</v>
      </c>
      <c r="D38" s="2" t="s">
        <v>54</v>
      </c>
      <c r="E38" s="2" t="s">
        <v>55</v>
      </c>
      <c r="F38" s="2" t="s">
        <v>12</v>
      </c>
      <c r="G38" s="2" t="s">
        <v>165</v>
      </c>
      <c r="H38" s="4"/>
      <c r="I38" s="5">
        <v>1033668</v>
      </c>
      <c r="J38" s="5">
        <v>1033668</v>
      </c>
      <c r="K38" s="12" t="s">
        <v>85</v>
      </c>
      <c r="L38" s="6"/>
      <c r="M38" s="7"/>
    </row>
    <row r="39" spans="1:13" ht="157.5">
      <c r="A39" s="2" t="s">
        <v>9</v>
      </c>
      <c r="B39" s="2" t="s">
        <v>162</v>
      </c>
      <c r="C39" s="3">
        <v>42095</v>
      </c>
      <c r="D39" s="2" t="s">
        <v>56</v>
      </c>
      <c r="E39" s="2" t="s">
        <v>57</v>
      </c>
      <c r="F39" s="2" t="s">
        <v>12</v>
      </c>
      <c r="G39" s="2" t="s">
        <v>58</v>
      </c>
      <c r="H39" s="4"/>
      <c r="I39" s="5">
        <v>1402835</v>
      </c>
      <c r="J39" s="5">
        <v>1402835</v>
      </c>
      <c r="K39" s="12" t="s">
        <v>85</v>
      </c>
      <c r="L39" s="6"/>
      <c r="M39" s="7"/>
    </row>
    <row r="40" spans="1:13" ht="101.25">
      <c r="A40" s="2" t="s">
        <v>199</v>
      </c>
      <c r="B40" s="2" t="s">
        <v>200</v>
      </c>
      <c r="C40" s="3">
        <v>42095</v>
      </c>
      <c r="D40" s="2" t="s">
        <v>201</v>
      </c>
      <c r="E40" s="2" t="s">
        <v>202</v>
      </c>
      <c r="F40" s="2" t="s">
        <v>12</v>
      </c>
      <c r="G40" s="2" t="s">
        <v>203</v>
      </c>
      <c r="H40" s="4"/>
      <c r="I40" s="5">
        <v>1106784</v>
      </c>
      <c r="J40" s="5">
        <v>1106784</v>
      </c>
      <c r="K40" s="12" t="s">
        <v>85</v>
      </c>
      <c r="L40" s="6"/>
      <c r="M40" s="2" t="s">
        <v>357</v>
      </c>
    </row>
    <row r="41" spans="1:13" ht="101.25">
      <c r="A41" s="2" t="s">
        <v>166</v>
      </c>
      <c r="B41" s="2" t="s">
        <v>167</v>
      </c>
      <c r="C41" s="3">
        <v>42095</v>
      </c>
      <c r="D41" s="2" t="s">
        <v>168</v>
      </c>
      <c r="E41" s="2" t="s">
        <v>61</v>
      </c>
      <c r="F41" s="2" t="s">
        <v>12</v>
      </c>
      <c r="G41" s="2" t="s">
        <v>169</v>
      </c>
      <c r="H41" s="4"/>
      <c r="I41" s="5">
        <v>1522800</v>
      </c>
      <c r="J41" s="5">
        <v>1512000</v>
      </c>
      <c r="K41" s="12" t="s">
        <v>170</v>
      </c>
      <c r="L41" s="6"/>
      <c r="M41" s="7"/>
    </row>
    <row r="42" spans="1:13" ht="123.75">
      <c r="A42" s="2" t="s">
        <v>171</v>
      </c>
      <c r="B42" s="2" t="s">
        <v>167</v>
      </c>
      <c r="C42" s="3">
        <v>42095</v>
      </c>
      <c r="D42" s="2" t="s">
        <v>64</v>
      </c>
      <c r="E42" s="2" t="s">
        <v>65</v>
      </c>
      <c r="F42" s="2" t="s">
        <v>12</v>
      </c>
      <c r="G42" s="2" t="s">
        <v>172</v>
      </c>
      <c r="H42" s="4"/>
      <c r="I42" s="5">
        <v>1749600</v>
      </c>
      <c r="J42" s="5">
        <v>1749600</v>
      </c>
      <c r="K42" s="12" t="s">
        <v>85</v>
      </c>
      <c r="L42" s="6"/>
      <c r="M42" s="7"/>
    </row>
    <row r="43" spans="1:13" ht="101.25">
      <c r="A43" s="2" t="s">
        <v>173</v>
      </c>
      <c r="B43" s="2" t="s">
        <v>167</v>
      </c>
      <c r="C43" s="3">
        <v>42095</v>
      </c>
      <c r="D43" s="2" t="s">
        <v>59</v>
      </c>
      <c r="E43" s="2" t="s">
        <v>60</v>
      </c>
      <c r="F43" s="2" t="s">
        <v>12</v>
      </c>
      <c r="G43" s="2" t="s">
        <v>169</v>
      </c>
      <c r="H43" s="4"/>
      <c r="I43" s="5">
        <v>2613600</v>
      </c>
      <c r="J43" s="5">
        <v>2613600</v>
      </c>
      <c r="K43" s="12" t="s">
        <v>85</v>
      </c>
      <c r="L43" s="6"/>
      <c r="M43" s="7"/>
    </row>
    <row r="44" spans="1:13" ht="123.75">
      <c r="A44" s="2" t="s">
        <v>174</v>
      </c>
      <c r="B44" s="2" t="s">
        <v>167</v>
      </c>
      <c r="C44" s="3">
        <v>42095</v>
      </c>
      <c r="D44" s="2" t="s">
        <v>62</v>
      </c>
      <c r="E44" s="2" t="s">
        <v>63</v>
      </c>
      <c r="F44" s="2" t="s">
        <v>12</v>
      </c>
      <c r="G44" s="2" t="s">
        <v>175</v>
      </c>
      <c r="H44" s="4"/>
      <c r="I44" s="5">
        <v>1188000</v>
      </c>
      <c r="J44" s="5">
        <v>1188000</v>
      </c>
      <c r="K44" s="12" t="s">
        <v>85</v>
      </c>
      <c r="L44" s="6"/>
      <c r="M44" s="7"/>
    </row>
    <row r="45" spans="1:13" ht="135">
      <c r="A45" s="2" t="s">
        <v>176</v>
      </c>
      <c r="B45" s="2" t="s">
        <v>167</v>
      </c>
      <c r="C45" s="3">
        <v>42095</v>
      </c>
      <c r="D45" s="2" t="s">
        <v>177</v>
      </c>
      <c r="E45" s="2" t="s">
        <v>178</v>
      </c>
      <c r="F45" s="2" t="s">
        <v>12</v>
      </c>
      <c r="G45" s="2" t="s">
        <v>179</v>
      </c>
      <c r="H45" s="4"/>
      <c r="I45" s="5">
        <v>1598400</v>
      </c>
      <c r="J45" s="5">
        <v>1598400</v>
      </c>
      <c r="K45" s="12" t="s">
        <v>85</v>
      </c>
      <c r="L45" s="6"/>
      <c r="M45" s="7"/>
    </row>
    <row r="46" spans="1:13" ht="56.25">
      <c r="A46" s="2" t="s">
        <v>204</v>
      </c>
      <c r="B46" s="2" t="s">
        <v>143</v>
      </c>
      <c r="C46" s="3">
        <v>42139</v>
      </c>
      <c r="D46" s="2" t="s">
        <v>205</v>
      </c>
      <c r="E46" s="2" t="s">
        <v>206</v>
      </c>
      <c r="F46" s="2" t="s">
        <v>12</v>
      </c>
      <c r="G46" s="2" t="s">
        <v>207</v>
      </c>
      <c r="H46" s="4"/>
      <c r="I46" s="5">
        <v>1009036</v>
      </c>
      <c r="J46" s="5">
        <v>1003204</v>
      </c>
      <c r="K46" s="12" t="s">
        <v>208</v>
      </c>
      <c r="L46" s="6"/>
      <c r="M46" s="7"/>
    </row>
    <row r="47" spans="1:13" ht="112.5">
      <c r="A47" s="2" t="s">
        <v>209</v>
      </c>
      <c r="B47" s="2" t="s">
        <v>210</v>
      </c>
      <c r="C47" s="3">
        <v>42145</v>
      </c>
      <c r="D47" s="2" t="s">
        <v>211</v>
      </c>
      <c r="E47" s="2" t="s">
        <v>212</v>
      </c>
      <c r="F47" s="2" t="s">
        <v>12</v>
      </c>
      <c r="G47" s="2" t="s">
        <v>213</v>
      </c>
      <c r="H47" s="4" t="s">
        <v>35</v>
      </c>
      <c r="I47" s="5">
        <v>312120</v>
      </c>
      <c r="J47" s="5">
        <v>312120</v>
      </c>
      <c r="K47" s="12" t="s">
        <v>85</v>
      </c>
      <c r="L47" s="6"/>
      <c r="M47" s="2" t="s">
        <v>214</v>
      </c>
    </row>
    <row r="48" spans="1:13" ht="191.25" customHeight="1">
      <c r="A48" s="2" t="s">
        <v>403</v>
      </c>
      <c r="B48" s="2" t="s">
        <v>393</v>
      </c>
      <c r="C48" s="3">
        <v>42138</v>
      </c>
      <c r="D48" s="2" t="s">
        <v>404</v>
      </c>
      <c r="E48" s="2" t="s">
        <v>405</v>
      </c>
      <c r="F48" s="2" t="s">
        <v>12</v>
      </c>
      <c r="G48" s="2" t="s">
        <v>406</v>
      </c>
      <c r="H48" s="4"/>
      <c r="I48" s="5">
        <v>11739600</v>
      </c>
      <c r="J48" s="5">
        <v>11664000</v>
      </c>
      <c r="K48" s="12" t="s">
        <v>208</v>
      </c>
      <c r="L48" s="6"/>
      <c r="M48" s="20"/>
    </row>
    <row r="49" spans="1:13" ht="101.25">
      <c r="A49" s="2" t="s">
        <v>215</v>
      </c>
      <c r="B49" s="2" t="s">
        <v>216</v>
      </c>
      <c r="C49" s="3">
        <v>42131</v>
      </c>
      <c r="D49" s="2" t="s">
        <v>217</v>
      </c>
      <c r="E49" s="2" t="s">
        <v>218</v>
      </c>
      <c r="F49" s="2" t="s">
        <v>12</v>
      </c>
      <c r="G49" s="22" t="s">
        <v>358</v>
      </c>
      <c r="H49" s="4" t="s">
        <v>35</v>
      </c>
      <c r="I49" s="5">
        <v>54399600</v>
      </c>
      <c r="J49" s="5">
        <v>52920000</v>
      </c>
      <c r="K49" s="12" t="s">
        <v>219</v>
      </c>
      <c r="L49" s="6"/>
      <c r="M49" s="7"/>
    </row>
    <row r="50" spans="1:13" ht="157.5">
      <c r="A50" s="2" t="s">
        <v>220</v>
      </c>
      <c r="B50" s="2" t="s">
        <v>162</v>
      </c>
      <c r="C50" s="3">
        <v>42142</v>
      </c>
      <c r="D50" s="2" t="s">
        <v>221</v>
      </c>
      <c r="E50" s="2" t="s">
        <v>222</v>
      </c>
      <c r="F50" s="2" t="s">
        <v>12</v>
      </c>
      <c r="G50" s="2" t="s">
        <v>223</v>
      </c>
      <c r="H50" s="4" t="s">
        <v>35</v>
      </c>
      <c r="I50" s="5">
        <v>312120</v>
      </c>
      <c r="J50" s="5">
        <v>312120</v>
      </c>
      <c r="K50" s="12" t="s">
        <v>85</v>
      </c>
      <c r="L50" s="6"/>
      <c r="M50" s="2" t="s">
        <v>224</v>
      </c>
    </row>
    <row r="51" spans="1:13" ht="135">
      <c r="A51" s="2" t="s">
        <v>225</v>
      </c>
      <c r="B51" s="2" t="s">
        <v>162</v>
      </c>
      <c r="C51" s="3">
        <v>42149</v>
      </c>
      <c r="D51" s="2" t="s">
        <v>226</v>
      </c>
      <c r="E51" s="2" t="s">
        <v>227</v>
      </c>
      <c r="F51" s="2" t="s">
        <v>12</v>
      </c>
      <c r="G51" s="2" t="s">
        <v>228</v>
      </c>
      <c r="H51" s="4"/>
      <c r="I51" s="5">
        <v>4999998</v>
      </c>
      <c r="J51" s="5">
        <v>4999998</v>
      </c>
      <c r="K51" s="12" t="s">
        <v>85</v>
      </c>
      <c r="L51" s="6"/>
      <c r="M51" s="7"/>
    </row>
    <row r="52" spans="1:13" ht="67.5">
      <c r="A52" s="2" t="s">
        <v>229</v>
      </c>
      <c r="B52" s="2" t="s">
        <v>319</v>
      </c>
      <c r="C52" s="3">
        <v>42163</v>
      </c>
      <c r="D52" s="2" t="s">
        <v>230</v>
      </c>
      <c r="E52" s="2" t="s">
        <v>231</v>
      </c>
      <c r="F52" s="2" t="s">
        <v>12</v>
      </c>
      <c r="G52" s="23" t="s">
        <v>378</v>
      </c>
      <c r="H52" s="4"/>
      <c r="I52" s="5">
        <v>2570400</v>
      </c>
      <c r="J52" s="5">
        <v>2570400</v>
      </c>
      <c r="K52" s="12" t="s">
        <v>85</v>
      </c>
      <c r="L52" s="6"/>
      <c r="M52" s="7"/>
    </row>
    <row r="53" spans="1:13" ht="101.25">
      <c r="A53" s="2" t="s">
        <v>232</v>
      </c>
      <c r="B53" s="2" t="s">
        <v>36</v>
      </c>
      <c r="C53" s="3">
        <v>42159</v>
      </c>
      <c r="D53" s="2" t="s">
        <v>233</v>
      </c>
      <c r="E53" s="2" t="s">
        <v>234</v>
      </c>
      <c r="F53" s="2" t="s">
        <v>12</v>
      </c>
      <c r="G53" s="2" t="s">
        <v>235</v>
      </c>
      <c r="H53" s="4"/>
      <c r="I53" s="5">
        <v>1431000</v>
      </c>
      <c r="J53" s="5">
        <v>1431000</v>
      </c>
      <c r="K53" s="12" t="s">
        <v>85</v>
      </c>
      <c r="L53" s="6"/>
      <c r="M53" s="7"/>
    </row>
    <row r="54" spans="1:13" ht="191.25">
      <c r="A54" s="2" t="s">
        <v>236</v>
      </c>
      <c r="B54" s="2" t="s">
        <v>37</v>
      </c>
      <c r="C54" s="3">
        <v>42160</v>
      </c>
      <c r="D54" s="2" t="s">
        <v>237</v>
      </c>
      <c r="E54" s="2" t="s">
        <v>238</v>
      </c>
      <c r="F54" s="2" t="s">
        <v>12</v>
      </c>
      <c r="G54" s="2" t="s">
        <v>239</v>
      </c>
      <c r="H54" s="4"/>
      <c r="I54" s="5">
        <v>11350800</v>
      </c>
      <c r="J54" s="5">
        <v>11340000</v>
      </c>
      <c r="K54" s="12" t="s">
        <v>142</v>
      </c>
      <c r="L54" s="6"/>
      <c r="M54" s="7"/>
    </row>
    <row r="55" spans="1:13" ht="123.75">
      <c r="A55" s="2" t="s">
        <v>240</v>
      </c>
      <c r="B55" s="2" t="s">
        <v>37</v>
      </c>
      <c r="C55" s="3">
        <v>42165</v>
      </c>
      <c r="D55" s="2" t="s">
        <v>241</v>
      </c>
      <c r="E55" s="2" t="s">
        <v>242</v>
      </c>
      <c r="F55" s="2" t="s">
        <v>12</v>
      </c>
      <c r="G55" s="2" t="s">
        <v>243</v>
      </c>
      <c r="H55" s="4" t="s">
        <v>35</v>
      </c>
      <c r="I55" s="5">
        <v>312120</v>
      </c>
      <c r="J55" s="5">
        <v>312120</v>
      </c>
      <c r="K55" s="12" t="s">
        <v>85</v>
      </c>
      <c r="L55" s="6"/>
      <c r="M55" s="2" t="s">
        <v>244</v>
      </c>
    </row>
    <row r="56" spans="1:13" ht="123.75">
      <c r="A56" s="2" t="s">
        <v>245</v>
      </c>
      <c r="B56" s="2" t="s">
        <v>37</v>
      </c>
      <c r="C56" s="3">
        <v>42165</v>
      </c>
      <c r="D56" s="2" t="s">
        <v>246</v>
      </c>
      <c r="E56" s="2" t="s">
        <v>247</v>
      </c>
      <c r="F56" s="2" t="s">
        <v>12</v>
      </c>
      <c r="G56" s="2" t="s">
        <v>248</v>
      </c>
      <c r="H56" s="4" t="s">
        <v>35</v>
      </c>
      <c r="I56" s="5">
        <v>312120</v>
      </c>
      <c r="J56" s="5">
        <v>312120</v>
      </c>
      <c r="K56" s="12" t="s">
        <v>85</v>
      </c>
      <c r="L56" s="6"/>
      <c r="M56" s="2" t="s">
        <v>249</v>
      </c>
    </row>
    <row r="57" spans="1:13" ht="112.5">
      <c r="A57" s="2" t="s">
        <v>250</v>
      </c>
      <c r="B57" s="2" t="s">
        <v>143</v>
      </c>
      <c r="C57" s="3">
        <v>42156</v>
      </c>
      <c r="D57" s="2" t="s">
        <v>233</v>
      </c>
      <c r="E57" s="2" t="s">
        <v>234</v>
      </c>
      <c r="F57" s="2" t="s">
        <v>12</v>
      </c>
      <c r="G57" s="2" t="s">
        <v>251</v>
      </c>
      <c r="H57" s="4"/>
      <c r="I57" s="5">
        <v>1431000</v>
      </c>
      <c r="J57" s="5">
        <v>1431000</v>
      </c>
      <c r="K57" s="12" t="s">
        <v>85</v>
      </c>
      <c r="L57" s="6"/>
      <c r="M57" s="7"/>
    </row>
    <row r="58" spans="1:13" ht="135">
      <c r="A58" s="2" t="s">
        <v>252</v>
      </c>
      <c r="B58" s="2" t="s">
        <v>143</v>
      </c>
      <c r="C58" s="3">
        <v>42177</v>
      </c>
      <c r="D58" s="2" t="s">
        <v>253</v>
      </c>
      <c r="E58" s="2" t="s">
        <v>254</v>
      </c>
      <c r="F58" s="2" t="s">
        <v>12</v>
      </c>
      <c r="G58" s="2" t="s">
        <v>255</v>
      </c>
      <c r="H58" s="4" t="s">
        <v>35</v>
      </c>
      <c r="I58" s="5">
        <v>43200</v>
      </c>
      <c r="J58" s="5">
        <v>43200</v>
      </c>
      <c r="K58" s="12" t="s">
        <v>85</v>
      </c>
      <c r="L58" s="6"/>
      <c r="M58" s="2" t="s">
        <v>256</v>
      </c>
    </row>
    <row r="59" spans="1:13" ht="123.75">
      <c r="A59" s="2" t="s">
        <v>257</v>
      </c>
      <c r="B59" s="2" t="s">
        <v>143</v>
      </c>
      <c r="C59" s="3">
        <v>42179</v>
      </c>
      <c r="D59" s="2" t="s">
        <v>230</v>
      </c>
      <c r="E59" s="2" t="s">
        <v>258</v>
      </c>
      <c r="F59" s="2" t="s">
        <v>12</v>
      </c>
      <c r="G59" s="2" t="s">
        <v>259</v>
      </c>
      <c r="H59" s="4"/>
      <c r="I59" s="5">
        <v>1066320</v>
      </c>
      <c r="J59" s="5">
        <v>1066320</v>
      </c>
      <c r="K59" s="12" t="s">
        <v>85</v>
      </c>
      <c r="L59" s="6"/>
      <c r="M59" s="7"/>
    </row>
    <row r="60" spans="1:13" ht="168.75">
      <c r="A60" s="2" t="s">
        <v>260</v>
      </c>
      <c r="B60" s="2" t="s">
        <v>261</v>
      </c>
      <c r="C60" s="3">
        <v>42159</v>
      </c>
      <c r="D60" s="2" t="s">
        <v>262</v>
      </c>
      <c r="E60" s="2" t="s">
        <v>263</v>
      </c>
      <c r="F60" s="2" t="s">
        <v>12</v>
      </c>
      <c r="G60" s="2" t="s">
        <v>264</v>
      </c>
      <c r="H60" s="4"/>
      <c r="I60" s="5">
        <v>2176200</v>
      </c>
      <c r="J60" s="5">
        <v>2176200</v>
      </c>
      <c r="K60" s="12" t="s">
        <v>85</v>
      </c>
      <c r="L60" s="6"/>
      <c r="M60" s="7"/>
    </row>
    <row r="61" spans="1:13" ht="112.5">
      <c r="A61" s="2" t="s">
        <v>265</v>
      </c>
      <c r="B61" s="2" t="s">
        <v>261</v>
      </c>
      <c r="C61" s="3">
        <v>42170</v>
      </c>
      <c r="D61" s="2" t="s">
        <v>266</v>
      </c>
      <c r="E61" s="2" t="s">
        <v>267</v>
      </c>
      <c r="F61" s="2" t="s">
        <v>12</v>
      </c>
      <c r="G61" s="2" t="s">
        <v>268</v>
      </c>
      <c r="H61" s="4" t="s">
        <v>35</v>
      </c>
      <c r="I61" s="5">
        <v>312120</v>
      </c>
      <c r="J61" s="5">
        <v>312120</v>
      </c>
      <c r="K61" s="12" t="s">
        <v>85</v>
      </c>
      <c r="L61" s="6"/>
      <c r="M61" s="2" t="s">
        <v>269</v>
      </c>
    </row>
    <row r="62" spans="1:13" ht="112.5">
      <c r="A62" s="2" t="s">
        <v>270</v>
      </c>
      <c r="B62" s="2" t="s">
        <v>41</v>
      </c>
      <c r="C62" s="3">
        <v>42177</v>
      </c>
      <c r="D62" s="2" t="s">
        <v>271</v>
      </c>
      <c r="E62" s="2" t="s">
        <v>272</v>
      </c>
      <c r="F62" s="2" t="s">
        <v>12</v>
      </c>
      <c r="G62" s="2" t="s">
        <v>273</v>
      </c>
      <c r="H62" s="4"/>
      <c r="I62" s="5">
        <v>1323000</v>
      </c>
      <c r="J62" s="5">
        <v>1323000</v>
      </c>
      <c r="K62" s="12" t="s">
        <v>85</v>
      </c>
      <c r="L62" s="6"/>
      <c r="M62" s="7"/>
    </row>
    <row r="63" spans="1:13" ht="123.75">
      <c r="A63" s="2" t="s">
        <v>274</v>
      </c>
      <c r="B63" s="2" t="s">
        <v>46</v>
      </c>
      <c r="C63" s="3">
        <v>42157</v>
      </c>
      <c r="D63" s="2" t="s">
        <v>275</v>
      </c>
      <c r="E63" s="2" t="s">
        <v>276</v>
      </c>
      <c r="F63" s="2" t="s">
        <v>12</v>
      </c>
      <c r="G63" s="2" t="s">
        <v>277</v>
      </c>
      <c r="H63" s="4" t="s">
        <v>35</v>
      </c>
      <c r="I63" s="5">
        <v>338040</v>
      </c>
      <c r="J63" s="5">
        <v>338040</v>
      </c>
      <c r="K63" s="12" t="s">
        <v>85</v>
      </c>
      <c r="L63" s="6"/>
      <c r="M63" s="2" t="s">
        <v>278</v>
      </c>
    </row>
    <row r="64" spans="1:13" ht="123.75">
      <c r="A64" s="2" t="s">
        <v>279</v>
      </c>
      <c r="B64" s="2" t="s">
        <v>46</v>
      </c>
      <c r="C64" s="3">
        <v>42157</v>
      </c>
      <c r="D64" s="2" t="s">
        <v>280</v>
      </c>
      <c r="E64" s="2" t="s">
        <v>281</v>
      </c>
      <c r="F64" s="2" t="s">
        <v>12</v>
      </c>
      <c r="G64" s="2" t="s">
        <v>282</v>
      </c>
      <c r="H64" s="4" t="s">
        <v>35</v>
      </c>
      <c r="I64" s="5">
        <v>338040</v>
      </c>
      <c r="J64" s="5">
        <v>338040</v>
      </c>
      <c r="K64" s="12" t="s">
        <v>85</v>
      </c>
      <c r="L64" s="6"/>
      <c r="M64" s="2" t="s">
        <v>283</v>
      </c>
    </row>
    <row r="65" spans="1:13" ht="191.25">
      <c r="A65" s="2" t="s">
        <v>284</v>
      </c>
      <c r="B65" s="2" t="s">
        <v>46</v>
      </c>
      <c r="C65" s="3">
        <v>42167</v>
      </c>
      <c r="D65" s="2" t="s">
        <v>285</v>
      </c>
      <c r="E65" s="2" t="s">
        <v>286</v>
      </c>
      <c r="F65" s="2" t="s">
        <v>12</v>
      </c>
      <c r="G65" s="2" t="s">
        <v>287</v>
      </c>
      <c r="H65" s="4"/>
      <c r="I65" s="5">
        <v>1998000</v>
      </c>
      <c r="J65" s="5">
        <v>1998000</v>
      </c>
      <c r="K65" s="12" t="s">
        <v>85</v>
      </c>
      <c r="L65" s="6"/>
      <c r="M65" s="7"/>
    </row>
    <row r="66" spans="1:13" ht="146.25">
      <c r="A66" s="2" t="s">
        <v>288</v>
      </c>
      <c r="B66" s="2" t="s">
        <v>46</v>
      </c>
      <c r="C66" s="3">
        <v>42170</v>
      </c>
      <c r="D66" s="2" t="s">
        <v>289</v>
      </c>
      <c r="E66" s="2" t="s">
        <v>290</v>
      </c>
      <c r="F66" s="2" t="s">
        <v>12</v>
      </c>
      <c r="G66" s="2" t="s">
        <v>291</v>
      </c>
      <c r="H66" s="4"/>
      <c r="I66" s="5">
        <v>1663200</v>
      </c>
      <c r="J66" s="5">
        <v>1663200</v>
      </c>
      <c r="K66" s="12" t="s">
        <v>85</v>
      </c>
      <c r="L66" s="6"/>
      <c r="M66" s="7"/>
    </row>
    <row r="67" spans="1:13" ht="56.25">
      <c r="A67" s="2" t="s">
        <v>292</v>
      </c>
      <c r="B67" s="2" t="s">
        <v>46</v>
      </c>
      <c r="C67" s="3">
        <v>42180</v>
      </c>
      <c r="D67" s="2" t="s">
        <v>293</v>
      </c>
      <c r="E67" s="2" t="s">
        <v>294</v>
      </c>
      <c r="F67" s="2" t="s">
        <v>12</v>
      </c>
      <c r="G67" s="2" t="s">
        <v>295</v>
      </c>
      <c r="H67" s="4"/>
      <c r="I67" s="5">
        <v>44003520</v>
      </c>
      <c r="J67" s="5">
        <v>44003520</v>
      </c>
      <c r="K67" s="12" t="s">
        <v>85</v>
      </c>
      <c r="L67" s="6"/>
      <c r="M67" s="7"/>
    </row>
    <row r="68" spans="1:13" ht="123.75">
      <c r="A68" s="2" t="s">
        <v>296</v>
      </c>
      <c r="B68" s="2" t="s">
        <v>70</v>
      </c>
      <c r="C68" s="3">
        <v>42167</v>
      </c>
      <c r="D68" s="2" t="s">
        <v>297</v>
      </c>
      <c r="E68" s="2" t="s">
        <v>298</v>
      </c>
      <c r="F68" s="2" t="s">
        <v>12</v>
      </c>
      <c r="G68" s="2" t="s">
        <v>299</v>
      </c>
      <c r="H68" s="4" t="s">
        <v>35</v>
      </c>
      <c r="I68" s="5">
        <v>446040</v>
      </c>
      <c r="J68" s="5">
        <v>446040</v>
      </c>
      <c r="K68" s="12" t="s">
        <v>85</v>
      </c>
      <c r="L68" s="6"/>
      <c r="M68" s="2" t="s">
        <v>300</v>
      </c>
    </row>
    <row r="69" spans="1:13" ht="135">
      <c r="A69" s="2" t="s">
        <v>301</v>
      </c>
      <c r="B69" s="2" t="s">
        <v>70</v>
      </c>
      <c r="C69" s="3">
        <v>42167</v>
      </c>
      <c r="D69" s="2" t="s">
        <v>297</v>
      </c>
      <c r="E69" s="2" t="s">
        <v>298</v>
      </c>
      <c r="F69" s="2" t="s">
        <v>12</v>
      </c>
      <c r="G69" s="2" t="s">
        <v>302</v>
      </c>
      <c r="H69" s="4" t="s">
        <v>35</v>
      </c>
      <c r="I69" s="5">
        <v>312120</v>
      </c>
      <c r="J69" s="5">
        <v>312120</v>
      </c>
      <c r="K69" s="12" t="s">
        <v>85</v>
      </c>
      <c r="L69" s="6">
        <v>1</v>
      </c>
      <c r="M69" s="2" t="s">
        <v>303</v>
      </c>
    </row>
    <row r="70" spans="1:13" ht="135">
      <c r="A70" s="2" t="s">
        <v>304</v>
      </c>
      <c r="B70" s="2" t="s">
        <v>70</v>
      </c>
      <c r="C70" s="3">
        <v>42167</v>
      </c>
      <c r="D70" s="2" t="s">
        <v>305</v>
      </c>
      <c r="E70" s="2" t="s">
        <v>306</v>
      </c>
      <c r="F70" s="2" t="s">
        <v>12</v>
      </c>
      <c r="G70" s="2" t="s">
        <v>307</v>
      </c>
      <c r="H70" s="4" t="s">
        <v>35</v>
      </c>
      <c r="I70" s="5">
        <v>312120</v>
      </c>
      <c r="J70" s="5">
        <v>312120</v>
      </c>
      <c r="K70" s="12" t="s">
        <v>85</v>
      </c>
      <c r="L70" s="6"/>
      <c r="M70" s="2" t="s">
        <v>308</v>
      </c>
    </row>
    <row r="71" spans="1:13" ht="90">
      <c r="A71" s="2" t="s">
        <v>309</v>
      </c>
      <c r="B71" s="2" t="s">
        <v>82</v>
      </c>
      <c r="C71" s="3">
        <v>42199</v>
      </c>
      <c r="D71" s="2" t="s">
        <v>310</v>
      </c>
      <c r="E71" s="2" t="s">
        <v>311</v>
      </c>
      <c r="F71" s="2" t="s">
        <v>12</v>
      </c>
      <c r="G71" s="2" t="s">
        <v>312</v>
      </c>
      <c r="H71" s="4"/>
      <c r="I71" s="5">
        <v>815313</v>
      </c>
      <c r="J71" s="5">
        <v>815313</v>
      </c>
      <c r="K71" s="12" t="s">
        <v>85</v>
      </c>
      <c r="L71" s="6"/>
      <c r="M71" s="7"/>
    </row>
    <row r="72" spans="1:13" ht="101.25">
      <c r="A72" s="2" t="s">
        <v>313</v>
      </c>
      <c r="B72" s="2" t="s">
        <v>82</v>
      </c>
      <c r="C72" s="3">
        <v>42201</v>
      </c>
      <c r="D72" s="2" t="s">
        <v>314</v>
      </c>
      <c r="E72" s="2" t="s">
        <v>234</v>
      </c>
      <c r="F72" s="2" t="s">
        <v>12</v>
      </c>
      <c r="G72" s="2" t="s">
        <v>315</v>
      </c>
      <c r="H72" s="4"/>
      <c r="I72" s="5">
        <v>11469600</v>
      </c>
      <c r="J72" s="5">
        <v>11448000</v>
      </c>
      <c r="K72" s="12" t="s">
        <v>316</v>
      </c>
      <c r="L72" s="6"/>
      <c r="M72" s="7"/>
    </row>
    <row r="73" spans="1:13" ht="67.5">
      <c r="A73" s="2" t="s">
        <v>229</v>
      </c>
      <c r="B73" s="2" t="s">
        <v>82</v>
      </c>
      <c r="C73" s="3">
        <v>42215</v>
      </c>
      <c r="D73" s="2" t="s">
        <v>230</v>
      </c>
      <c r="E73" s="2" t="s">
        <v>231</v>
      </c>
      <c r="F73" s="2" t="s">
        <v>12</v>
      </c>
      <c r="G73" s="2" t="s">
        <v>317</v>
      </c>
      <c r="H73" s="4"/>
      <c r="I73" s="5">
        <v>2116800</v>
      </c>
      <c r="J73" s="5">
        <v>2116800</v>
      </c>
      <c r="K73" s="12" t="s">
        <v>85</v>
      </c>
      <c r="L73" s="6"/>
      <c r="M73" s="7"/>
    </row>
    <row r="74" spans="1:13" ht="101.25">
      <c r="A74" s="2" t="s">
        <v>318</v>
      </c>
      <c r="B74" s="2" t="s">
        <v>319</v>
      </c>
      <c r="C74" s="3">
        <v>42208</v>
      </c>
      <c r="D74" s="2" t="s">
        <v>320</v>
      </c>
      <c r="E74" s="2" t="s">
        <v>321</v>
      </c>
      <c r="F74" s="2" t="s">
        <v>12</v>
      </c>
      <c r="G74" s="2" t="s">
        <v>322</v>
      </c>
      <c r="H74" s="4" t="s">
        <v>35</v>
      </c>
      <c r="I74" s="5">
        <v>8218800</v>
      </c>
      <c r="J74" s="5">
        <v>8218800</v>
      </c>
      <c r="K74" s="12" t="s">
        <v>85</v>
      </c>
      <c r="L74" s="6"/>
      <c r="M74" s="7"/>
    </row>
    <row r="75" spans="1:13" ht="168.75">
      <c r="A75" s="2" t="s">
        <v>323</v>
      </c>
      <c r="B75" s="2" t="s">
        <v>324</v>
      </c>
      <c r="C75" s="3">
        <v>42200</v>
      </c>
      <c r="D75" s="2" t="s">
        <v>325</v>
      </c>
      <c r="E75" s="2" t="s">
        <v>326</v>
      </c>
      <c r="F75" s="2" t="s">
        <v>12</v>
      </c>
      <c r="G75" s="2" t="s">
        <v>327</v>
      </c>
      <c r="H75" s="4"/>
      <c r="I75" s="5">
        <v>1387621</v>
      </c>
      <c r="J75" s="5">
        <v>1387621</v>
      </c>
      <c r="K75" s="12" t="s">
        <v>85</v>
      </c>
      <c r="L75" s="6"/>
      <c r="M75" s="7"/>
    </row>
    <row r="76" spans="1:13" ht="146.25">
      <c r="A76" s="2" t="s">
        <v>328</v>
      </c>
      <c r="B76" s="2" t="s">
        <v>324</v>
      </c>
      <c r="C76" s="3">
        <v>42201</v>
      </c>
      <c r="D76" s="2" t="s">
        <v>329</v>
      </c>
      <c r="E76" s="2" t="s">
        <v>330</v>
      </c>
      <c r="F76" s="2" t="s">
        <v>12</v>
      </c>
      <c r="G76" s="2" t="s">
        <v>331</v>
      </c>
      <c r="H76" s="4"/>
      <c r="I76" s="5">
        <v>2125101</v>
      </c>
      <c r="J76" s="5">
        <v>2125101</v>
      </c>
      <c r="K76" s="12" t="s">
        <v>85</v>
      </c>
      <c r="L76" s="6"/>
      <c r="M76" s="7"/>
    </row>
    <row r="77" spans="1:13" ht="101.25">
      <c r="A77" s="2" t="s">
        <v>332</v>
      </c>
      <c r="B77" s="2" t="s">
        <v>41</v>
      </c>
      <c r="C77" s="3">
        <v>42208</v>
      </c>
      <c r="D77" s="2" t="s">
        <v>33</v>
      </c>
      <c r="E77" s="2" t="s">
        <v>34</v>
      </c>
      <c r="F77" s="2" t="s">
        <v>12</v>
      </c>
      <c r="G77" s="22" t="s">
        <v>359</v>
      </c>
      <c r="H77" s="4" t="s">
        <v>35</v>
      </c>
      <c r="I77" s="5">
        <v>8046000</v>
      </c>
      <c r="J77" s="5">
        <v>7992000</v>
      </c>
      <c r="K77" s="12" t="s">
        <v>170</v>
      </c>
      <c r="L77" s="6"/>
      <c r="M77" s="7"/>
    </row>
    <row r="78" spans="1:13" ht="56.25">
      <c r="A78" s="2" t="s">
        <v>333</v>
      </c>
      <c r="B78" s="2" t="s">
        <v>46</v>
      </c>
      <c r="C78" s="3">
        <v>42192</v>
      </c>
      <c r="D78" s="2" t="s">
        <v>334</v>
      </c>
      <c r="E78" s="2" t="s">
        <v>335</v>
      </c>
      <c r="F78" s="2" t="s">
        <v>12</v>
      </c>
      <c r="G78" s="2" t="s">
        <v>336</v>
      </c>
      <c r="H78" s="4"/>
      <c r="I78" s="5">
        <v>18398880</v>
      </c>
      <c r="J78" s="5">
        <v>18398880</v>
      </c>
      <c r="K78" s="12" t="s">
        <v>85</v>
      </c>
      <c r="L78" s="6"/>
      <c r="M78" s="7"/>
    </row>
    <row r="79" spans="1:13" ht="168.75">
      <c r="A79" s="2" t="s">
        <v>337</v>
      </c>
      <c r="B79" s="2" t="s">
        <v>82</v>
      </c>
      <c r="C79" s="3">
        <v>42223</v>
      </c>
      <c r="D79" s="2" t="s">
        <v>338</v>
      </c>
      <c r="E79" s="2" t="s">
        <v>339</v>
      </c>
      <c r="F79" s="2" t="s">
        <v>12</v>
      </c>
      <c r="G79" s="2" t="s">
        <v>340</v>
      </c>
      <c r="H79" s="4"/>
      <c r="I79" s="5">
        <v>14083200</v>
      </c>
      <c r="J79" s="5">
        <v>13176000</v>
      </c>
      <c r="K79" s="12" t="s">
        <v>341</v>
      </c>
      <c r="L79" s="6"/>
      <c r="M79" s="7"/>
    </row>
    <row r="80" spans="1:13" ht="135">
      <c r="A80" s="2" t="s">
        <v>342</v>
      </c>
      <c r="B80" s="2" t="s">
        <v>41</v>
      </c>
      <c r="C80" s="3">
        <v>42219</v>
      </c>
      <c r="D80" s="2" t="s">
        <v>271</v>
      </c>
      <c r="E80" s="2" t="s">
        <v>272</v>
      </c>
      <c r="F80" s="2" t="s">
        <v>12</v>
      </c>
      <c r="G80" s="2" t="s">
        <v>343</v>
      </c>
      <c r="H80" s="4"/>
      <c r="I80" s="5">
        <v>1452600</v>
      </c>
      <c r="J80" s="5">
        <v>1452600</v>
      </c>
      <c r="K80" s="12" t="s">
        <v>85</v>
      </c>
      <c r="L80" s="6"/>
      <c r="M80" s="7"/>
    </row>
    <row r="81" spans="1:13" ht="112.5">
      <c r="A81" s="2" t="s">
        <v>344</v>
      </c>
      <c r="B81" s="2" t="s">
        <v>200</v>
      </c>
      <c r="C81" s="3">
        <v>42221</v>
      </c>
      <c r="D81" s="2" t="s">
        <v>345</v>
      </c>
      <c r="E81" s="2" t="s">
        <v>346</v>
      </c>
      <c r="F81" s="2" t="s">
        <v>12</v>
      </c>
      <c r="G81" s="22" t="s">
        <v>360</v>
      </c>
      <c r="H81" s="4"/>
      <c r="I81" s="5">
        <v>312120</v>
      </c>
      <c r="J81" s="5">
        <v>312120</v>
      </c>
      <c r="K81" s="12" t="s">
        <v>85</v>
      </c>
      <c r="L81" s="6"/>
      <c r="M81" s="2" t="s">
        <v>347</v>
      </c>
    </row>
    <row r="82" spans="1:13" ht="101.25">
      <c r="A82" s="2" t="s">
        <v>348</v>
      </c>
      <c r="B82" s="2" t="s">
        <v>167</v>
      </c>
      <c r="C82" s="3">
        <v>42234</v>
      </c>
      <c r="D82" s="2" t="s">
        <v>349</v>
      </c>
      <c r="E82" s="2" t="s">
        <v>350</v>
      </c>
      <c r="F82" s="2" t="s">
        <v>12</v>
      </c>
      <c r="G82" s="2" t="s">
        <v>351</v>
      </c>
      <c r="H82" s="4"/>
      <c r="I82" s="5">
        <v>8370000</v>
      </c>
      <c r="J82" s="5">
        <v>8316000</v>
      </c>
      <c r="K82" s="12" t="s">
        <v>208</v>
      </c>
      <c r="L82" s="6"/>
      <c r="M82" s="7"/>
    </row>
    <row r="83" spans="1:13" ht="78.75">
      <c r="A83" s="2" t="s">
        <v>352</v>
      </c>
      <c r="B83" s="2" t="s">
        <v>167</v>
      </c>
      <c r="C83" s="3">
        <v>42234</v>
      </c>
      <c r="D83" s="2" t="s">
        <v>353</v>
      </c>
      <c r="E83" s="2" t="s">
        <v>354</v>
      </c>
      <c r="F83" s="2" t="s">
        <v>12</v>
      </c>
      <c r="G83" s="2" t="s">
        <v>355</v>
      </c>
      <c r="H83" s="4"/>
      <c r="I83" s="5">
        <v>5734800</v>
      </c>
      <c r="J83" s="5">
        <v>5695912</v>
      </c>
      <c r="K83" s="12" t="s">
        <v>170</v>
      </c>
      <c r="L83" s="6"/>
      <c r="M83" s="7"/>
    </row>
    <row r="84" spans="1:13" ht="157.5">
      <c r="A84" s="2" t="s">
        <v>361</v>
      </c>
      <c r="B84" s="2" t="s">
        <v>362</v>
      </c>
      <c r="C84" s="3">
        <v>42251</v>
      </c>
      <c r="D84" s="2" t="s">
        <v>363</v>
      </c>
      <c r="E84" s="2" t="s">
        <v>364</v>
      </c>
      <c r="F84" s="2" t="s">
        <v>12</v>
      </c>
      <c r="G84" s="2" t="s">
        <v>365</v>
      </c>
      <c r="H84" s="4"/>
      <c r="I84" s="5">
        <v>11145600</v>
      </c>
      <c r="J84" s="5">
        <v>10800000</v>
      </c>
      <c r="K84" s="12" t="s">
        <v>366</v>
      </c>
      <c r="L84" s="6"/>
      <c r="M84" s="7"/>
    </row>
    <row r="85" spans="1:13" ht="101.25">
      <c r="A85" s="2" t="s">
        <v>367</v>
      </c>
      <c r="B85" s="2" t="s">
        <v>362</v>
      </c>
      <c r="C85" s="3">
        <v>42271</v>
      </c>
      <c r="D85" s="2" t="s">
        <v>368</v>
      </c>
      <c r="E85" s="2" t="s">
        <v>369</v>
      </c>
      <c r="F85" s="2" t="s">
        <v>12</v>
      </c>
      <c r="G85" s="2" t="s">
        <v>370</v>
      </c>
      <c r="H85" s="4"/>
      <c r="I85" s="5">
        <v>1803600</v>
      </c>
      <c r="J85" s="5">
        <v>1782000</v>
      </c>
      <c r="K85" s="12" t="s">
        <v>371</v>
      </c>
      <c r="L85" s="6"/>
      <c r="M85" s="7"/>
    </row>
    <row r="86" spans="1:13" ht="168.75">
      <c r="A86" s="2" t="s">
        <v>372</v>
      </c>
      <c r="B86" s="2" t="s">
        <v>373</v>
      </c>
      <c r="C86" s="3">
        <v>42251</v>
      </c>
      <c r="D86" s="2" t="s">
        <v>374</v>
      </c>
      <c r="E86" s="2" t="s">
        <v>238</v>
      </c>
      <c r="F86" s="2" t="s">
        <v>12</v>
      </c>
      <c r="G86" s="2" t="s">
        <v>375</v>
      </c>
      <c r="H86" s="4" t="s">
        <v>15</v>
      </c>
      <c r="I86" s="5">
        <v>10000800</v>
      </c>
      <c r="J86" s="5">
        <v>9936000</v>
      </c>
      <c r="K86" s="12" t="s">
        <v>208</v>
      </c>
      <c r="L86" s="6"/>
      <c r="M86" s="7"/>
    </row>
    <row r="87" spans="1:13" ht="96" customHeight="1">
      <c r="A87" s="2" t="s">
        <v>398</v>
      </c>
      <c r="B87" s="2" t="s">
        <v>399</v>
      </c>
      <c r="C87" s="3">
        <v>42257</v>
      </c>
      <c r="D87" s="2" t="s">
        <v>400</v>
      </c>
      <c r="E87" s="2" t="s">
        <v>401</v>
      </c>
      <c r="F87" s="2" t="s">
        <v>12</v>
      </c>
      <c r="G87" s="2" t="s">
        <v>402</v>
      </c>
      <c r="H87" s="4"/>
      <c r="I87" s="5">
        <v>1533600</v>
      </c>
      <c r="J87" s="5">
        <v>1533600</v>
      </c>
      <c r="K87" s="12" t="s">
        <v>85</v>
      </c>
      <c r="L87" s="6"/>
      <c r="M87" s="20"/>
    </row>
    <row r="88" spans="1:13" ht="101.25">
      <c r="A88" s="2" t="s">
        <v>376</v>
      </c>
      <c r="B88" s="2" t="s">
        <v>162</v>
      </c>
      <c r="C88" s="3">
        <v>42262</v>
      </c>
      <c r="D88" s="2" t="s">
        <v>54</v>
      </c>
      <c r="E88" s="2" t="s">
        <v>55</v>
      </c>
      <c r="F88" s="2" t="s">
        <v>12</v>
      </c>
      <c r="G88" s="2" t="s">
        <v>377</v>
      </c>
      <c r="H88" s="4"/>
      <c r="I88" s="5">
        <v>4560000</v>
      </c>
      <c r="J88" s="5">
        <v>4560000</v>
      </c>
      <c r="K88" s="12" t="s">
        <v>85</v>
      </c>
      <c r="L88" s="6"/>
      <c r="M88" s="7"/>
    </row>
    <row r="89" spans="1:13" ht="123.75">
      <c r="A89" s="2" t="s">
        <v>379</v>
      </c>
      <c r="B89" s="2" t="s">
        <v>362</v>
      </c>
      <c r="C89" s="3">
        <v>42291</v>
      </c>
      <c r="D89" s="2" t="s">
        <v>233</v>
      </c>
      <c r="E89" s="2" t="s">
        <v>234</v>
      </c>
      <c r="F89" s="2" t="s">
        <v>12</v>
      </c>
      <c r="G89" s="2" t="s">
        <v>380</v>
      </c>
      <c r="H89" s="4"/>
      <c r="I89" s="5">
        <v>2754000</v>
      </c>
      <c r="J89" s="5">
        <v>2754000</v>
      </c>
      <c r="K89" s="12" t="s">
        <v>85</v>
      </c>
      <c r="L89" s="6"/>
      <c r="M89" s="7"/>
    </row>
    <row r="90" spans="1:13" ht="101.25">
      <c r="A90" s="2" t="s">
        <v>381</v>
      </c>
      <c r="B90" s="2" t="s">
        <v>382</v>
      </c>
      <c r="C90" s="3">
        <v>42299</v>
      </c>
      <c r="D90" s="2" t="s">
        <v>383</v>
      </c>
      <c r="E90" s="2" t="s">
        <v>384</v>
      </c>
      <c r="F90" s="2" t="s">
        <v>12</v>
      </c>
      <c r="G90" s="2" t="s">
        <v>385</v>
      </c>
      <c r="H90" s="4" t="s">
        <v>35</v>
      </c>
      <c r="I90" s="5">
        <v>9979200</v>
      </c>
      <c r="J90" s="5">
        <v>9979200</v>
      </c>
      <c r="K90" s="12" t="s">
        <v>85</v>
      </c>
      <c r="L90" s="6"/>
      <c r="M90" s="7"/>
    </row>
    <row r="91" spans="1:13" ht="123.75">
      <c r="A91" s="2" t="s">
        <v>386</v>
      </c>
      <c r="B91" s="2" t="s">
        <v>382</v>
      </c>
      <c r="C91" s="3">
        <v>42300</v>
      </c>
      <c r="D91" s="2" t="s">
        <v>387</v>
      </c>
      <c r="E91" s="2" t="s">
        <v>388</v>
      </c>
      <c r="F91" s="2" t="s">
        <v>12</v>
      </c>
      <c r="G91" s="2" t="s">
        <v>389</v>
      </c>
      <c r="H91" s="4" t="s">
        <v>35</v>
      </c>
      <c r="I91" s="5">
        <v>9892800</v>
      </c>
      <c r="J91" s="5">
        <v>9892800</v>
      </c>
      <c r="K91" s="12" t="s">
        <v>85</v>
      </c>
      <c r="L91" s="6"/>
      <c r="M91" s="7"/>
    </row>
    <row r="92" spans="1:13" ht="114.75" customHeight="1">
      <c r="A92" s="2" t="s">
        <v>390</v>
      </c>
      <c r="B92" s="2" t="s">
        <v>41</v>
      </c>
      <c r="C92" s="3">
        <v>42290</v>
      </c>
      <c r="D92" s="2" t="s">
        <v>271</v>
      </c>
      <c r="E92" s="2" t="s">
        <v>272</v>
      </c>
      <c r="F92" s="2" t="s">
        <v>12</v>
      </c>
      <c r="G92" s="2" t="s">
        <v>391</v>
      </c>
      <c r="H92" s="4"/>
      <c r="I92" s="5">
        <v>1452600</v>
      </c>
      <c r="J92" s="5">
        <v>1452600</v>
      </c>
      <c r="K92" s="12" t="s">
        <v>85</v>
      </c>
      <c r="L92" s="6"/>
      <c r="M92" s="7"/>
    </row>
    <row r="93" spans="1:13" ht="57.75" customHeight="1">
      <c r="A93" s="2" t="s">
        <v>392</v>
      </c>
      <c r="B93" s="2" t="s">
        <v>393</v>
      </c>
      <c r="C93" s="3">
        <v>42292</v>
      </c>
      <c r="D93" s="2" t="s">
        <v>334</v>
      </c>
      <c r="E93" s="2" t="s">
        <v>394</v>
      </c>
      <c r="F93" s="2" t="s">
        <v>12</v>
      </c>
      <c r="G93" s="2" t="s">
        <v>395</v>
      </c>
      <c r="H93" s="4"/>
      <c r="I93" s="5">
        <v>7072920</v>
      </c>
      <c r="J93" s="5">
        <v>7072920</v>
      </c>
      <c r="K93" s="12" t="s">
        <v>85</v>
      </c>
      <c r="L93" s="6"/>
      <c r="M93" s="7"/>
    </row>
    <row r="94" spans="1:13" ht="56.25">
      <c r="A94" s="2" t="s">
        <v>396</v>
      </c>
      <c r="B94" s="2" t="s">
        <v>393</v>
      </c>
      <c r="C94" s="3">
        <v>42296</v>
      </c>
      <c r="D94" s="2" t="s">
        <v>293</v>
      </c>
      <c r="E94" s="2" t="s">
        <v>397</v>
      </c>
      <c r="F94" s="2" t="s">
        <v>12</v>
      </c>
      <c r="G94" s="2" t="s">
        <v>295</v>
      </c>
      <c r="H94" s="4"/>
      <c r="I94" s="5">
        <v>25839000</v>
      </c>
      <c r="J94" s="5">
        <v>25839000</v>
      </c>
      <c r="K94" s="12" t="s">
        <v>85</v>
      </c>
      <c r="L94" s="6"/>
      <c r="M94" s="7"/>
    </row>
    <row r="95" spans="1:13" ht="90.75" customHeight="1">
      <c r="A95" s="2" t="s">
        <v>407</v>
      </c>
      <c r="B95" s="2" t="s">
        <v>143</v>
      </c>
      <c r="C95" s="3">
        <v>42318</v>
      </c>
      <c r="D95" s="2" t="s">
        <v>233</v>
      </c>
      <c r="E95" s="2" t="s">
        <v>234</v>
      </c>
      <c r="F95" s="2" t="s">
        <v>12</v>
      </c>
      <c r="G95" s="2" t="s">
        <v>408</v>
      </c>
      <c r="H95" s="4"/>
      <c r="I95" s="5">
        <v>1819800</v>
      </c>
      <c r="J95" s="5">
        <v>1819800</v>
      </c>
      <c r="K95" s="12" t="s">
        <v>85</v>
      </c>
      <c r="L95" s="6"/>
      <c r="M95" s="7"/>
    </row>
    <row r="96" spans="1:13" ht="101.25">
      <c r="A96" s="2" t="s">
        <v>409</v>
      </c>
      <c r="B96" s="2" t="s">
        <v>362</v>
      </c>
      <c r="C96" s="3">
        <v>42363</v>
      </c>
      <c r="D96" s="2" t="s">
        <v>314</v>
      </c>
      <c r="E96" s="2" t="s">
        <v>234</v>
      </c>
      <c r="F96" s="2" t="s">
        <v>12</v>
      </c>
      <c r="G96" s="2" t="s">
        <v>410</v>
      </c>
      <c r="H96" s="4"/>
      <c r="I96" s="5">
        <v>11674800</v>
      </c>
      <c r="J96" s="5">
        <v>11664000</v>
      </c>
      <c r="K96" s="12" t="s">
        <v>142</v>
      </c>
      <c r="L96" s="6"/>
      <c r="M96" s="7"/>
    </row>
    <row r="97" spans="1:13" ht="168.75">
      <c r="A97" s="2" t="s">
        <v>411</v>
      </c>
      <c r="B97" s="2" t="s">
        <v>143</v>
      </c>
      <c r="C97" s="3">
        <v>42356</v>
      </c>
      <c r="D97" s="2" t="s">
        <v>412</v>
      </c>
      <c r="E97" s="2" t="s">
        <v>413</v>
      </c>
      <c r="F97" s="2" t="s">
        <v>12</v>
      </c>
      <c r="G97" s="2" t="s">
        <v>414</v>
      </c>
      <c r="H97" s="4"/>
      <c r="I97" s="5">
        <v>3267633</v>
      </c>
      <c r="J97" s="5">
        <v>3261600</v>
      </c>
      <c r="K97" s="12" t="s">
        <v>316</v>
      </c>
      <c r="L97" s="6"/>
      <c r="M97" s="7"/>
    </row>
    <row r="98" spans="1:13" ht="90">
      <c r="A98" s="2" t="s">
        <v>415</v>
      </c>
      <c r="B98" s="2" t="s">
        <v>416</v>
      </c>
      <c r="C98" s="3">
        <v>42352</v>
      </c>
      <c r="D98" s="2" t="s">
        <v>233</v>
      </c>
      <c r="E98" s="2" t="s">
        <v>234</v>
      </c>
      <c r="F98" s="2" t="s">
        <v>12</v>
      </c>
      <c r="G98" s="2" t="s">
        <v>417</v>
      </c>
      <c r="H98" s="4"/>
      <c r="I98" s="5">
        <v>1431000</v>
      </c>
      <c r="J98" s="5">
        <v>1431000</v>
      </c>
      <c r="K98" s="12" t="s">
        <v>85</v>
      </c>
      <c r="L98" s="6"/>
      <c r="M98" s="7"/>
    </row>
    <row r="99" spans="1:13" ht="33.75">
      <c r="A99" s="2" t="s">
        <v>418</v>
      </c>
      <c r="B99" s="2" t="s">
        <v>162</v>
      </c>
      <c r="C99" s="3">
        <v>42341</v>
      </c>
      <c r="D99" s="2" t="s">
        <v>419</v>
      </c>
      <c r="E99" s="2" t="s">
        <v>420</v>
      </c>
      <c r="F99" s="2" t="s">
        <v>421</v>
      </c>
      <c r="G99" s="2"/>
      <c r="H99" s="4"/>
      <c r="I99" s="5">
        <v>2492993</v>
      </c>
      <c r="J99" s="5">
        <v>2450000</v>
      </c>
      <c r="K99" s="12" t="s">
        <v>422</v>
      </c>
      <c r="L99" s="6"/>
      <c r="M99" s="7"/>
    </row>
    <row r="100" spans="1:13" ht="78.75">
      <c r="A100" s="2" t="s">
        <v>428</v>
      </c>
      <c r="B100" s="2" t="s">
        <v>362</v>
      </c>
      <c r="C100" s="3">
        <v>42394</v>
      </c>
      <c r="D100" s="2" t="s">
        <v>424</v>
      </c>
      <c r="E100" s="2" t="s">
        <v>234</v>
      </c>
      <c r="F100" s="2" t="s">
        <v>12</v>
      </c>
      <c r="G100" s="2" t="s">
        <v>429</v>
      </c>
      <c r="H100" s="4"/>
      <c r="I100" s="5">
        <v>1976400</v>
      </c>
      <c r="J100" s="5">
        <v>1976400</v>
      </c>
      <c r="K100" s="12" t="s">
        <v>85</v>
      </c>
      <c r="L100" s="6"/>
      <c r="M100" s="7"/>
    </row>
    <row r="101" spans="1:13" ht="78.75">
      <c r="A101" s="2" t="s">
        <v>430</v>
      </c>
      <c r="B101" s="2" t="s">
        <v>362</v>
      </c>
      <c r="C101" s="3">
        <v>42394</v>
      </c>
      <c r="D101" s="2" t="s">
        <v>431</v>
      </c>
      <c r="E101" s="2" t="s">
        <v>432</v>
      </c>
      <c r="F101" s="2" t="s">
        <v>12</v>
      </c>
      <c r="G101" s="2" t="s">
        <v>433</v>
      </c>
      <c r="H101" s="4"/>
      <c r="I101" s="5">
        <v>1474200</v>
      </c>
      <c r="J101" s="5">
        <v>1474200</v>
      </c>
      <c r="K101" s="12" t="s">
        <v>85</v>
      </c>
      <c r="L101" s="6"/>
      <c r="M101" s="7"/>
    </row>
    <row r="102" spans="1:13" ht="90">
      <c r="A102" s="2" t="s">
        <v>407</v>
      </c>
      <c r="B102" s="2" t="s">
        <v>423</v>
      </c>
      <c r="C102" s="3">
        <v>42374</v>
      </c>
      <c r="D102" s="2" t="s">
        <v>424</v>
      </c>
      <c r="E102" s="2" t="s">
        <v>234</v>
      </c>
      <c r="F102" s="2" t="s">
        <v>12</v>
      </c>
      <c r="G102" s="2" t="s">
        <v>425</v>
      </c>
      <c r="H102" s="4"/>
      <c r="I102" s="5">
        <v>3855600</v>
      </c>
      <c r="J102" s="5">
        <v>3855600</v>
      </c>
      <c r="K102" s="12" t="s">
        <v>85</v>
      </c>
      <c r="L102" s="6"/>
      <c r="M102" s="7"/>
    </row>
    <row r="103" spans="1:13" ht="123.75">
      <c r="A103" s="2" t="s">
        <v>426</v>
      </c>
      <c r="B103" s="2" t="s">
        <v>382</v>
      </c>
      <c r="C103" s="3">
        <v>42384</v>
      </c>
      <c r="D103" s="2" t="s">
        <v>233</v>
      </c>
      <c r="E103" s="2" t="s">
        <v>234</v>
      </c>
      <c r="F103" s="2" t="s">
        <v>12</v>
      </c>
      <c r="G103" s="2" t="s">
        <v>427</v>
      </c>
      <c r="H103" s="4"/>
      <c r="I103" s="5">
        <v>1101600</v>
      </c>
      <c r="J103" s="5">
        <v>1101600</v>
      </c>
      <c r="K103" s="12" t="s">
        <v>85</v>
      </c>
      <c r="L103" s="6"/>
      <c r="M103" s="7"/>
    </row>
    <row r="104" spans="1:13" ht="101.25">
      <c r="A104" s="2" t="s">
        <v>434</v>
      </c>
      <c r="B104" s="2" t="s">
        <v>382</v>
      </c>
      <c r="C104" s="3">
        <v>42402</v>
      </c>
      <c r="D104" s="2" t="s">
        <v>435</v>
      </c>
      <c r="E104" s="2" t="s">
        <v>436</v>
      </c>
      <c r="F104" s="2" t="s">
        <v>12</v>
      </c>
      <c r="G104" s="2" t="s">
        <v>437</v>
      </c>
      <c r="H104" s="4" t="s">
        <v>35</v>
      </c>
      <c r="I104" s="5">
        <v>5151600</v>
      </c>
      <c r="J104" s="5">
        <v>5151600</v>
      </c>
      <c r="K104" s="12" t="s">
        <v>85</v>
      </c>
      <c r="L104" s="6"/>
      <c r="M104" s="7"/>
    </row>
    <row r="105" spans="1:13" ht="180" customHeight="1">
      <c r="A105" s="2" t="s">
        <v>438</v>
      </c>
      <c r="B105" s="2" t="s">
        <v>362</v>
      </c>
      <c r="C105" s="3">
        <v>42422</v>
      </c>
      <c r="D105" s="2" t="s">
        <v>439</v>
      </c>
      <c r="E105" s="2" t="s">
        <v>440</v>
      </c>
      <c r="F105" s="2" t="s">
        <v>101</v>
      </c>
      <c r="G105" s="2" t="s">
        <v>441</v>
      </c>
      <c r="H105" s="4"/>
      <c r="I105" s="5">
        <v>20088000</v>
      </c>
      <c r="J105" s="5">
        <v>19980000</v>
      </c>
      <c r="K105" s="12" t="s">
        <v>119</v>
      </c>
      <c r="L105" s="6"/>
      <c r="M105" s="7"/>
    </row>
  </sheetData>
  <autoFilter ref="A1:M95"/>
  <phoneticPr fontId="2"/>
  <pageMargins left="0.19685039370078741" right="0.19685039370078741" top="0.78740157480314965" bottom="0.23622047244094491" header="0.51181102362204722" footer="0.19685039370078741"/>
  <pageSetup paperSize="9" scale="68" fitToHeight="0" orientation="landscape" r:id="rId1"/>
  <headerFooter>
    <oddHeader>&amp;C&amp;"ＭＳ　Ｐゴシック"&amp;14公共調達の適正化について（平成18年8月25日付財計第2017号）に基づく随意契約に係る情報の公表（物品役務等）</oddHeader>
    <oddFooter xml:space="preserve">&amp;C&amp;P / &amp;N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tabSelected="1" view="pageBreakPreview" zoomScale="85" zoomScaleNormal="100" zoomScaleSheetLayoutView="85" workbookViewId="0">
      <selection activeCell="K8" sqref="K8"/>
    </sheetView>
  </sheetViews>
  <sheetFormatPr defaultRowHeight="13.5"/>
  <cols>
    <col min="1" max="1" width="17.75" style="10" customWidth="1"/>
    <col min="6" max="6" width="9" customWidth="1"/>
    <col min="7" max="7" width="6.25" customWidth="1"/>
    <col min="8" max="8" width="23.625" customWidth="1"/>
  </cols>
  <sheetData>
    <row r="1" spans="1:8" ht="78" customHeight="1" thickBot="1">
      <c r="A1" s="30" t="s">
        <v>72</v>
      </c>
      <c r="B1" s="30"/>
      <c r="C1" s="30"/>
      <c r="D1" s="30"/>
      <c r="E1" s="30"/>
      <c r="F1" s="30"/>
      <c r="G1" s="30"/>
      <c r="H1" s="30"/>
    </row>
    <row r="2" spans="1:8" ht="14.25" customHeight="1" thickBot="1">
      <c r="A2" s="24" t="s">
        <v>73</v>
      </c>
      <c r="B2" s="31" t="s">
        <v>74</v>
      </c>
      <c r="C2" s="31"/>
      <c r="D2" s="31"/>
      <c r="E2" s="31"/>
      <c r="F2" s="31"/>
      <c r="G2" s="31"/>
      <c r="H2" s="31"/>
    </row>
    <row r="3" spans="1:8" ht="42.75" customHeight="1" thickBot="1">
      <c r="A3" s="25"/>
      <c r="B3" s="31"/>
      <c r="C3" s="31"/>
      <c r="D3" s="31"/>
      <c r="E3" s="31"/>
      <c r="F3" s="31"/>
      <c r="G3" s="31"/>
      <c r="H3" s="31"/>
    </row>
    <row r="4" spans="1:8" ht="14.25" customHeight="1" thickBot="1">
      <c r="A4" s="24" t="s">
        <v>75</v>
      </c>
      <c r="B4" s="26" t="str">
        <f>IF((VLOOKUP(B2,'随契（物品役務）'!A:M,2,FALSE))=0," ",(VLOOKUP(B2,'随契（物品役務）'!A:M,2,FALSE)))</f>
        <v xml:space="preserve"> </v>
      </c>
      <c r="C4" s="26"/>
      <c r="D4" s="26"/>
      <c r="E4" s="26"/>
      <c r="F4" s="26"/>
      <c r="G4" s="26"/>
      <c r="H4" s="26"/>
    </row>
    <row r="5" spans="1:8" ht="61.5" customHeight="1" thickBot="1">
      <c r="A5" s="25"/>
      <c r="B5" s="26"/>
      <c r="C5" s="26"/>
      <c r="D5" s="26"/>
      <c r="E5" s="26"/>
      <c r="F5" s="26"/>
      <c r="G5" s="26"/>
      <c r="H5" s="26"/>
    </row>
    <row r="6" spans="1:8" ht="14.25" thickBot="1">
      <c r="A6" s="24" t="s">
        <v>76</v>
      </c>
      <c r="B6" s="32" t="str">
        <f>IF((VLOOKUP(B2,'随契（物品役務）'!A:M,3,FALSE))=0," ",(VLOOKUP(B2,'随契（物品役務）'!A:M,3,FALSE)))</f>
        <v xml:space="preserve"> </v>
      </c>
      <c r="C6" s="32"/>
      <c r="D6" s="32"/>
      <c r="E6" s="32"/>
      <c r="F6" s="32"/>
      <c r="G6" s="32"/>
      <c r="H6" s="32"/>
    </row>
    <row r="7" spans="1:8" ht="35.25" customHeight="1" thickBot="1">
      <c r="A7" s="25"/>
      <c r="B7" s="32"/>
      <c r="C7" s="32"/>
      <c r="D7" s="32"/>
      <c r="E7" s="32"/>
      <c r="F7" s="32"/>
      <c r="G7" s="32"/>
      <c r="H7" s="32"/>
    </row>
    <row r="8" spans="1:8" ht="13.5" customHeight="1">
      <c r="A8" s="24" t="s">
        <v>77</v>
      </c>
      <c r="B8" s="34" t="str">
        <f>IF((VLOOKUP(B2,'随契（物品役務）'!A:M,4,FALSE))=0," ",(VLOOKUP(B2,'随契（物品役務）'!A:M,4,FALSE)))</f>
        <v xml:space="preserve"> </v>
      </c>
      <c r="C8" s="34"/>
      <c r="D8" s="34"/>
      <c r="E8" s="34"/>
      <c r="F8" s="34"/>
      <c r="G8" s="34"/>
      <c r="H8" s="34"/>
    </row>
    <row r="9" spans="1:8">
      <c r="A9" s="33"/>
      <c r="B9" s="35"/>
      <c r="C9" s="35"/>
      <c r="D9" s="35"/>
      <c r="E9" s="35"/>
      <c r="F9" s="35"/>
      <c r="G9" s="35"/>
      <c r="H9" s="35"/>
    </row>
    <row r="10" spans="1:8">
      <c r="A10" s="33"/>
      <c r="B10" s="36" t="str">
        <f>IF((VLOOKUP(B2,'随契（物品役務）'!A:M,5,FALSE))=0," ",(VLOOKUP(B2,'随契（物品役務）'!A:M,5,FALSE)))</f>
        <v xml:space="preserve"> </v>
      </c>
      <c r="C10" s="36"/>
      <c r="D10" s="36"/>
      <c r="E10" s="36"/>
      <c r="F10" s="36"/>
      <c r="G10" s="36"/>
      <c r="H10" s="36"/>
    </row>
    <row r="11" spans="1:8" ht="23.25" customHeight="1" thickBot="1">
      <c r="A11" s="25"/>
      <c r="B11" s="37"/>
      <c r="C11" s="37"/>
      <c r="D11" s="37"/>
      <c r="E11" s="37"/>
      <c r="F11" s="37"/>
      <c r="G11" s="37"/>
      <c r="H11" s="37"/>
    </row>
    <row r="12" spans="1:8" ht="14.25" customHeight="1" thickBot="1">
      <c r="A12" s="24" t="s">
        <v>78</v>
      </c>
      <c r="B12" s="29" t="str">
        <f>IF((VLOOKUP(B2,'随契（物品役務）'!A:M,10,FALSE))=0," ",(VLOOKUP(B2,'随契（物品役務）'!A:M,10,FALSE)))</f>
        <v xml:space="preserve"> </v>
      </c>
      <c r="C12" s="29"/>
      <c r="D12" s="29"/>
      <c r="E12" s="29"/>
      <c r="F12" s="29"/>
      <c r="G12" s="29"/>
      <c r="H12" s="29"/>
    </row>
    <row r="13" spans="1:8" ht="40.5" customHeight="1" thickBot="1">
      <c r="A13" s="25"/>
      <c r="B13" s="29"/>
      <c r="C13" s="29"/>
      <c r="D13" s="29"/>
      <c r="E13" s="29"/>
      <c r="F13" s="29"/>
      <c r="G13" s="29"/>
      <c r="H13" s="29"/>
    </row>
    <row r="14" spans="1:8" ht="14.25" customHeight="1" thickBot="1">
      <c r="A14" s="24" t="s">
        <v>79</v>
      </c>
      <c r="B14" s="29" t="str">
        <f>IF((VLOOKUP(B2,'随契（物品役務）'!A:M,9,FALSE))=0," ",(VLOOKUP(B2,'随契（物品役務）'!A:M,9,FALSE)))</f>
        <v xml:space="preserve"> </v>
      </c>
      <c r="C14" s="29"/>
      <c r="D14" s="29"/>
      <c r="E14" s="29"/>
      <c r="F14" s="29"/>
      <c r="G14" s="29"/>
      <c r="H14" s="29"/>
    </row>
    <row r="15" spans="1:8" ht="40.5" customHeight="1" thickBot="1">
      <c r="A15" s="25"/>
      <c r="B15" s="29"/>
      <c r="C15" s="29"/>
      <c r="D15" s="29"/>
      <c r="E15" s="29"/>
      <c r="F15" s="29"/>
      <c r="G15" s="29"/>
      <c r="H15" s="29"/>
    </row>
    <row r="16" spans="1:8" ht="14.25" customHeight="1" thickBot="1">
      <c r="A16" s="24" t="s">
        <v>80</v>
      </c>
      <c r="B16" s="26" t="str">
        <f>IF((VLOOKUP(B2,'随契（物品役務）'!A:M,7,FALSE))=0," ",(VLOOKUP(B2,'随契（物品役務）'!A:M,7,FALSE)))</f>
        <v xml:space="preserve"> </v>
      </c>
      <c r="C16" s="26"/>
      <c r="D16" s="26"/>
      <c r="E16" s="26"/>
      <c r="F16" s="26"/>
      <c r="G16" s="26"/>
      <c r="H16" s="26"/>
    </row>
    <row r="17" spans="1:8" ht="300.75" customHeight="1" thickBot="1">
      <c r="A17" s="25"/>
      <c r="B17" s="26"/>
      <c r="C17" s="26"/>
      <c r="D17" s="26"/>
      <c r="E17" s="26"/>
      <c r="F17" s="26"/>
      <c r="G17" s="26"/>
      <c r="H17" s="26"/>
    </row>
    <row r="18" spans="1:8" ht="14.25" thickBot="1">
      <c r="A18" s="24" t="s">
        <v>81</v>
      </c>
      <c r="B18" s="27" t="str">
        <f>IF((VLOOKUP(B2,'随契（物品役務）'!A:M,13,FALSE))=0," ",(VLOOKUP(B2,'随契（物品役務）'!A:M,13,FALSE)))</f>
        <v xml:space="preserve"> </v>
      </c>
      <c r="C18" s="27"/>
      <c r="D18" s="27"/>
      <c r="E18" s="27"/>
      <c r="F18" s="27"/>
      <c r="G18" s="27"/>
      <c r="H18" s="27"/>
    </row>
    <row r="19" spans="1:8" ht="36" customHeight="1" thickBot="1">
      <c r="A19" s="25"/>
      <c r="B19" s="27"/>
      <c r="C19" s="27"/>
      <c r="D19" s="27"/>
      <c r="E19" s="27"/>
      <c r="F19" s="27"/>
      <c r="G19" s="27"/>
      <c r="H19" s="27"/>
    </row>
    <row r="20" spans="1:8">
      <c r="B20" s="28"/>
      <c r="C20" s="28"/>
      <c r="D20" s="28"/>
      <c r="E20" s="28"/>
      <c r="F20" s="28"/>
      <c r="G20" s="28"/>
      <c r="H20" s="28"/>
    </row>
    <row r="21" spans="1:8">
      <c r="B21" s="28"/>
      <c r="C21" s="28"/>
      <c r="D21" s="28"/>
      <c r="E21" s="28"/>
      <c r="F21" s="28"/>
      <c r="G21" s="28"/>
      <c r="H21" s="28"/>
    </row>
  </sheetData>
  <sheetProtection password="83AF" sheet="1" objects="1" scenarios="1"/>
  <mergeCells count="19">
    <mergeCell ref="A14:A15"/>
    <mergeCell ref="B14:H15"/>
    <mergeCell ref="A1:H1"/>
    <mergeCell ref="A2:A3"/>
    <mergeCell ref="B2:H3"/>
    <mergeCell ref="A4:A5"/>
    <mergeCell ref="B4:H5"/>
    <mergeCell ref="A6:A7"/>
    <mergeCell ref="B6:H7"/>
    <mergeCell ref="A8:A11"/>
    <mergeCell ref="B8:H9"/>
    <mergeCell ref="B10:H11"/>
    <mergeCell ref="A12:A13"/>
    <mergeCell ref="B12:H13"/>
    <mergeCell ref="A16:A17"/>
    <mergeCell ref="B16:H17"/>
    <mergeCell ref="A18:A19"/>
    <mergeCell ref="B18:H19"/>
    <mergeCell ref="B20:H21"/>
  </mergeCells>
  <phoneticPr fontId="2"/>
  <printOptions horizontalCentered="1"/>
  <pageMargins left="0.70866141732283472" right="0.70866141732283472" top="0.74803149606299213" bottom="0.74803149606299213"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1">
        <x14:dataValidation type="list" showErrorMessage="1" error="案件名称に誤りがあります。_x000a_正確に入力してください。" prompt="_x000a_">
          <x14:formula1>
            <xm:f>'随契（物品役務）'!$A:$A</xm:f>
          </x14:formula1>
          <xm:sqref>B2:H3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随契（物品役務）</vt:lpstr>
      <vt:lpstr>随意契約結果書</vt:lpstr>
      <vt:lpstr>随意契約結果書!Print_Area</vt:lpstr>
      <vt:lpstr>'随契（物品役務）'!Print_Area</vt:lpstr>
      <vt:lpstr>'随契（物品役務）'!Print_Titles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2013-12-20T02:03:40Z</cp:lastPrinted>
  <dcterms:created xsi:type="dcterms:W3CDTF">2013-09-26T07:42:53Z</dcterms:created>
  <dcterms:modified xsi:type="dcterms:W3CDTF">2016-04-19T07:54:56Z</dcterms:modified>
</cp:coreProperties>
</file>